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M Schedule - Light Duty" sheetId="2" state="visible" r:id="rId4"/>
    <sheet name="PM Schedule - Heavy Duty" sheetId="3" state="visible" r:id="rId5"/>
    <sheet name="Vehicle Register" sheetId="4" state="visible" r:id="rId6"/>
    <sheet name="PM Tracker" sheetId="5" state="visible" r:id="rId7"/>
    <sheet name="Service Log" sheetId="6" state="visible" r:id="rId8"/>
    <sheet name="DOT Complianc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<sst xmlns="http://schemas.openxmlformats.org/spreadsheetml/2006/main" count="270" uniqueCount="226">
  <si>
    <t xml:space="preserve">Fleet Preventive Maintenance Schedule &amp; Service Log</t>
  </si>
  <si>
    <t xml:space="preserve">What this is</t>
  </si>
  <si>
    <t xml:space="preserve">A preventive maintenance schedule, a service log and a tracker for a mixed fleet. Free to use and adapt.</t>
  </si>
  <si>
    <t xml:space="preserve">The tabs</t>
  </si>
  <si>
    <t xml:space="preserve">PM Schedule - Light Duty     Service intervals for cars, vans and light trucks.</t>
  </si>
  <si>
    <t xml:space="preserve">PM Schedule - Heavy Duty     PM A / B / C structure for Class 7-8 and vocational vehicles.</t>
  </si>
  <si>
    <t xml:space="preserve">Vehicle Register             Your vehicle list. Fill this in first - the other tabs read from it.</t>
  </si>
  <si>
    <t xml:space="preserve">PM Tracker                   Next-due dates and mileage per vehicle. Calculates automatically.</t>
  </si>
  <si>
    <t xml:space="preserve">Service Log                  Every repair event, including where the time went.</t>
  </si>
  <si>
    <t xml:space="preserve">DOT Compliance               Annual inspection and DVIR record-keeping.</t>
  </si>
  <si>
    <t xml:space="preserve">How to use it</t>
  </si>
  <si>
    <t xml:space="preserve">1. Fill in the Vehicle Register - unit number, description, current odometer, current engine hours.</t>
  </si>
  <si>
    <t xml:space="preserve">2. On the PM Tracker, enter the last service date and odometer for each item you track.</t>
  </si>
  <si>
    <t xml:space="preserve">3. Next-due figures and status calculate themselves. Update the odometer weekly and the tracker stays live.</t>
  </si>
  <si>
    <t xml:space="preserve">4. Log every repair event on the Service Log, including the estimate and approval dates.</t>
  </si>
  <si>
    <t xml:space="preserve">Cells you fill in are shown in blue text on a pale yellow background. Everything else is calculated - leave it alone.</t>
  </si>
  <si>
    <t xml:space="preserve">About the Service Log</t>
  </si>
  <si>
    <t xml:space="preserve">Most service logs record what a repair cost. This one also records when the estimate was sent and when it was</t>
  </si>
  <si>
    <t xml:space="preserve">authorized, because the gap between those two is usually the largest block of downtime a fleet actually controls -</t>
  </si>
  <si>
    <t xml:space="preserve">and almost no fleet measures it. Fill those two columns for a quarter and you will know something most operators</t>
  </si>
  <si>
    <t xml:space="preserve">cannot tell you about their own operation.</t>
  </si>
  <si>
    <t xml:space="preserve">Important - read before relying on the intervals</t>
  </si>
  <si>
    <t xml:space="preserve">The intervals here are typical industry ranges, not manufacturer specifications. The OEM service schedule for your</t>
  </si>
  <si>
    <t xml:space="preserve">specific vehicle always takes precedence, and severe-duty cycles (heavy idling, short trips, dust, towing, extreme</t>
  </si>
  <si>
    <t xml:space="preserve">temperatures) shorten most of them. Warranty terms may require specific intervals and documentation.</t>
  </si>
  <si>
    <t xml:space="preserve">The DOT items are drawn from 49 CFR Part 396. Regulations change - verify current requirements at ecfr.gov before</t>
  </si>
  <si>
    <t xml:space="preserve">relying on this for compliance. This workbook is not legal or regulatory advice.</t>
  </si>
  <si>
    <t xml:space="preserve">Sources</t>
  </si>
  <si>
    <t xml:space="preserve">49 CFR Part 396 (Inspection, Repair and Maintenance) - ecfr.gov</t>
  </si>
  <si>
    <t xml:space="preserve">Service intervals: typical industry practice across OEM schedules. Verify against your own vehicles.</t>
  </si>
  <si>
    <t xml:space="preserve">Produced by Autograff - autograff.ai</t>
  </si>
  <si>
    <t xml:space="preserve">Preventive maintenance schedule - light duty</t>
  </si>
  <si>
    <t xml:space="preserve">Cars, vans and light trucks. Typical ranges - the OEM schedule for your vehicle takes precedence.</t>
  </si>
  <si>
    <t xml:space="preserve">Item</t>
  </si>
  <si>
    <t xml:space="preserve">Interval (miles)</t>
  </si>
  <si>
    <t xml:space="preserve">Interval (months)</t>
  </si>
  <si>
    <t xml:space="preserve">Category</t>
  </si>
  <si>
    <t xml:space="preserve">Notes</t>
  </si>
  <si>
    <t xml:space="preserve">Tire pressure and tread check</t>
  </si>
  <si>
    <t xml:space="preserve">1</t>
  </si>
  <si>
    <t xml:space="preserve">Safety</t>
  </si>
  <si>
    <t xml:space="preserve">Cheapest item on this list and the one most often skipped</t>
  </si>
  <si>
    <t xml:space="preserve">Visual walkaround</t>
  </si>
  <si>
    <t xml:space="preserve">Lights, glass, leaks, body damage</t>
  </si>
  <si>
    <t xml:space="preserve">Engine oil and filter</t>
  </si>
  <si>
    <t xml:space="preserve">5,000 - 7,500</t>
  </si>
  <si>
    <t xml:space="preserve">6</t>
  </si>
  <si>
    <t xml:space="preserve">Engine</t>
  </si>
  <si>
    <t xml:space="preserve">7,500 - 10,000 on full synthetic; shorten for heavy idling or short trips</t>
  </si>
  <si>
    <t xml:space="preserve">Tire rotation</t>
  </si>
  <si>
    <t xml:space="preserve">Tires</t>
  </si>
  <si>
    <t xml:space="preserve">Usually paired with the oil change</t>
  </si>
  <si>
    <t xml:space="preserve">Battery test</t>
  </si>
  <si>
    <t xml:space="preserve">Electrical</t>
  </si>
  <si>
    <t xml:space="preserve">Load test; more frequent in extreme heat or cold</t>
  </si>
  <si>
    <t xml:space="preserve">Brake inspection</t>
  </si>
  <si>
    <t xml:space="preserve">10,000 - 15,000</t>
  </si>
  <si>
    <t xml:space="preserve">12</t>
  </si>
  <si>
    <t xml:space="preserve">Brakes</t>
  </si>
  <si>
    <t xml:space="preserve">Pad thickness, disc condition, fluid level</t>
  </si>
  <si>
    <t xml:space="preserve">Wheel alignment</t>
  </si>
  <si>
    <t xml:space="preserve">12,000</t>
  </si>
  <si>
    <t xml:space="preserve">Any time uneven tire wear appears, regardless of interval</t>
  </si>
  <si>
    <t xml:space="preserve">Wiper blades</t>
  </si>
  <si>
    <t xml:space="preserve">Replace on condition; typically annual</t>
  </si>
  <si>
    <t xml:space="preserve">Exhaust and emissions check</t>
  </si>
  <si>
    <t xml:space="preserve">Where state inspection applies, align with it</t>
  </si>
  <si>
    <t xml:space="preserve">Cabin air filter</t>
  </si>
  <si>
    <t xml:space="preserve">15,000 - 20,000</t>
  </si>
  <si>
    <t xml:space="preserve">HVAC</t>
  </si>
  <si>
    <t xml:space="preserve">Shorter in dusty or urban stop-start operation</t>
  </si>
  <si>
    <t xml:space="preserve">Suspension and steering inspection</t>
  </si>
  <si>
    <t xml:space="preserve">15,000</t>
  </si>
  <si>
    <t xml:space="preserve">Chassis</t>
  </si>
  <si>
    <t xml:space="preserve">Bushings, ball joints, shocks, boots</t>
  </si>
  <si>
    <t xml:space="preserve">Engine air filter</t>
  </si>
  <si>
    <t xml:space="preserve">15,000 - 30,000</t>
  </si>
  <si>
    <t xml:space="preserve">Inspect at every oil change; replace on condition</t>
  </si>
  <si>
    <t xml:space="preserve">Brake fluid</t>
  </si>
  <si>
    <t xml:space="preserve">24</t>
  </si>
  <si>
    <t xml:space="preserve">Hygroscopic - time-based, not mileage-based</t>
  </si>
  <si>
    <t xml:space="preserve">HVAC service</t>
  </si>
  <si>
    <t xml:space="preserve">Refrigerant, condenser, cabin blower</t>
  </si>
  <si>
    <t xml:space="preserve">Fuel filter</t>
  </si>
  <si>
    <t xml:space="preserve">30,000</t>
  </si>
  <si>
    <t xml:space="preserve">Fuel</t>
  </si>
  <si>
    <t xml:space="preserve">Where externally serviceable; many modern vehicles are in-tank</t>
  </si>
  <si>
    <t xml:space="preserve">Transmission fluid</t>
  </si>
  <si>
    <t xml:space="preserve">30,000 - 60,000</t>
  </si>
  <si>
    <t xml:space="preserve">Driveline</t>
  </si>
  <si>
    <t xml:space="preserve">Severe duty at the short end; check OEM for lifetime-fill claims</t>
  </si>
  <si>
    <t xml:space="preserve">Differential fluid</t>
  </si>
  <si>
    <t xml:space="preserve">30,000 - 50,000</t>
  </si>
  <si>
    <t xml:space="preserve">Shorter if towing</t>
  </si>
  <si>
    <t xml:space="preserve">Coolant</t>
  </si>
  <si>
    <t xml:space="preserve">24 - 60</t>
  </si>
  <si>
    <t xml:space="preserve">Cooling</t>
  </si>
  <si>
    <t xml:space="preserve">Long-life coolants sit at the far end of both ranges</t>
  </si>
  <si>
    <t xml:space="preserve">Spark plugs</t>
  </si>
  <si>
    <t xml:space="preserve">30,000 - 100,000</t>
  </si>
  <si>
    <t xml:space="preserve">Ignition</t>
  </si>
  <si>
    <t xml:space="preserve">Copper at the short end, iridium at the long end</t>
  </si>
  <si>
    <t xml:space="preserve">Serpentine belt</t>
  </si>
  <si>
    <t xml:space="preserve">60,000 - 90,000</t>
  </si>
  <si>
    <t xml:space="preserve">Inspect from 40,000; replace on condition or interval</t>
  </si>
  <si>
    <t xml:space="preserve">Timing belt (where fitted)</t>
  </si>
  <si>
    <t xml:space="preserve">60,000 - 100,000</t>
  </si>
  <si>
    <t xml:space="preserve">Non-negotiable - failure is usually catastrophic on interference engines</t>
  </si>
  <si>
    <t xml:space="preserve">Preventive maintenance schedule - heavy duty</t>
  </si>
  <si>
    <t xml:space="preserve">Class 7-8 and vocational. Engine hours matter more than miles on idle-heavy duty cycles.</t>
  </si>
  <si>
    <t xml:space="preserve">Service</t>
  </si>
  <si>
    <t xml:space="preserve">Engine hours</t>
  </si>
  <si>
    <t xml:space="preserve">Interval (days)</t>
  </si>
  <si>
    <t xml:space="preserve">What it covers</t>
  </si>
  <si>
    <t xml:space="preserve">Pre-trip inspection</t>
  </si>
  <si>
    <t xml:space="preserve">Daily</t>
  </si>
  <si>
    <t xml:space="preserve">Driver walkaround before operating - brakes, lights, tires, coupling, load security</t>
  </si>
  <si>
    <t xml:space="preserve">DVIR</t>
  </si>
  <si>
    <t xml:space="preserve">Driver vehicle inspection report - see the DOT Compliance tab for when one is required</t>
  </si>
  <si>
    <t xml:space="preserve">PM A</t>
  </si>
  <si>
    <t xml:space="preserve">250</t>
  </si>
  <si>
    <t xml:space="preserve">30 - 45</t>
  </si>
  <si>
    <t xml:space="preserve">Lubrication, fluid levels, oil sample, lights, tire pressure and tread, visual brake check, air system drain</t>
  </si>
  <si>
    <t xml:space="preserve">PM B</t>
  </si>
  <si>
    <t xml:space="preserve">25,000 - 35,000</t>
  </si>
  <si>
    <t xml:space="preserve">500</t>
  </si>
  <si>
    <t xml:space="preserve">90</t>
  </si>
  <si>
    <t xml:space="preserve">Everything in PM A, plus engine oil and filter, fuel filters, air filter, brake adjustment, driveline inspection</t>
  </si>
  <si>
    <t xml:space="preserve">PM C</t>
  </si>
  <si>
    <t xml:space="preserve">50,000 - 60,000</t>
  </si>
  <si>
    <t xml:space="preserve">1,000</t>
  </si>
  <si>
    <t xml:space="preserve">180</t>
  </si>
  <si>
    <t xml:space="preserve">Everything in PM B, plus transmission and differential fluid, coolant analysis, brake relining as required, suspension and steering</t>
  </si>
  <si>
    <t xml:space="preserve">25,000 - 50,000</t>
  </si>
  <si>
    <t xml:space="preserve">500 - 750</t>
  </si>
  <si>
    <t xml:space="preserve">Wide range - duty cycle and oil analysis should set yours, not the calendar</t>
  </si>
  <si>
    <t xml:space="preserve">Coolant analysis</t>
  </si>
  <si>
    <t xml:space="preserve">50,000</t>
  </si>
  <si>
    <t xml:space="preserve">365</t>
  </si>
  <si>
    <t xml:space="preserve">SCA and nitrite levels; prevents liner pitting</t>
  </si>
  <si>
    <t xml:space="preserve">DOT annual inspection</t>
  </si>
  <si>
    <t xml:space="preserve">Required under 49 CFR 396.17 - every 12 months, qualified inspector, Appendix A scope</t>
  </si>
  <si>
    <t xml:space="preserve">Brake performance check</t>
  </si>
  <si>
    <t xml:space="preserve">At every PM; pushrod stroke measurement on air brakes</t>
  </si>
  <si>
    <t xml:space="preserve">Tire rotation and depth</t>
  </si>
  <si>
    <t xml:space="preserve">Steer, drive and trailer wear at different rates - track by position</t>
  </si>
  <si>
    <t xml:space="preserve">Vehicle register</t>
  </si>
  <si>
    <t xml:space="preserve">Fill this in first. The PM Tracker reads unit numbers and odometer readings from here.</t>
  </si>
  <si>
    <t xml:space="preserve">Unit no.</t>
  </si>
  <si>
    <t xml:space="preserve">Year</t>
  </si>
  <si>
    <t xml:space="preserve">Make / model</t>
  </si>
  <si>
    <t xml:space="preserve">VIN</t>
  </si>
  <si>
    <t xml:space="preserve">Class</t>
  </si>
  <si>
    <t xml:space="preserve">In service date</t>
  </si>
  <si>
    <t xml:space="preserve">Current odometer</t>
  </si>
  <si>
    <t xml:space="preserve">Current engine hrs</t>
  </si>
  <si>
    <t xml:space="preserve">Odometer updated</t>
  </si>
  <si>
    <t xml:space="preserve">V-101</t>
  </si>
  <si>
    <t xml:space="preserve">Ford Transit 350</t>
  </si>
  <si>
    <t xml:space="preserve">1FTBW3X8XNK…</t>
  </si>
  <si>
    <t xml:space="preserve">Light duty</t>
  </si>
  <si>
    <t xml:space="preserve">2022-03-14</t>
  </si>
  <si>
    <t xml:space="preserve">2026-09-28</t>
  </si>
  <si>
    <t xml:space="preserve">Example row above in blue - overwrite it. Dates as YYYY-MM-DD.</t>
  </si>
  <si>
    <t xml:space="preserve">PM tracker</t>
  </si>
  <si>
    <t xml:space="preserve">Enter the last service date, odometer and interval. Next due and status calculate themselves.</t>
  </si>
  <si>
    <t xml:space="preserve">PM item</t>
  </si>
  <si>
    <t xml:space="preserve">Last done (date)</t>
  </si>
  <si>
    <t xml:space="preserve">Last done (miles)</t>
  </si>
  <si>
    <t xml:space="preserve">Next due (miles)</t>
  </si>
  <si>
    <t xml:space="preserve">Miles remaining</t>
  </si>
  <si>
    <t xml:space="preserve">Status</t>
  </si>
  <si>
    <t xml:space="preserve">2026-07-02</t>
  </si>
  <si>
    <t xml:space="preserve">2026-02-10</t>
  </si>
  <si>
    <t xml:space="preserve">Blue cells are yours to fill. Status: OVERDUE past due, DUE SOON within 500 miles, otherwise OK.</t>
  </si>
  <si>
    <t xml:space="preserve">Service log</t>
  </si>
  <si>
    <t xml:space="preserve">Every repair event. The two approval columns are the ones almost nobody fills in - they are where the recoverable days hide.</t>
  </si>
  <si>
    <t xml:space="preserve">Date in</t>
  </si>
  <si>
    <t xml:space="preserve">Odometer</t>
  </si>
  <si>
    <t xml:space="preserve">Shop / location</t>
  </si>
  <si>
    <t xml:space="preserve">Work done</t>
  </si>
  <si>
    <t xml:space="preserve">Estimate sent</t>
  </si>
  <si>
    <t xml:space="preserve">Approved</t>
  </si>
  <si>
    <t xml:space="preserve">Approval delay (days)</t>
  </si>
  <si>
    <t xml:space="preserve">Date out</t>
  </si>
  <si>
    <t xml:space="preserve">Days off road</t>
  </si>
  <si>
    <t xml:space="preserve">Parts $</t>
  </si>
  <si>
    <t xml:space="preserve">Labor $</t>
  </si>
  <si>
    <t xml:space="preserve">Total $</t>
  </si>
  <si>
    <t xml:space="preserve">2026-08-11</t>
  </si>
  <si>
    <t xml:space="preserve">Midtown Auto</t>
  </si>
  <si>
    <t xml:space="preserve">Front brakes, rotors</t>
  </si>
  <si>
    <t xml:space="preserve">2026-08-14</t>
  </si>
  <si>
    <t xml:space="preserve">2026-08-16</t>
  </si>
  <si>
    <t xml:space="preserve">Approval sat over a weekend</t>
  </si>
  <si>
    <t xml:space="preserve">Summary</t>
  </si>
  <si>
    <t xml:space="preserve">Total repair events</t>
  </si>
  <si>
    <t xml:space="preserve">Total days off road</t>
  </si>
  <si>
    <t xml:space="preserve">Average days per event</t>
  </si>
  <si>
    <t xml:space="preserve">Average approval delay (days)</t>
  </si>
  <si>
    <t xml:space="preserve">Approval delay as share of downtime</t>
  </si>
  <si>
    <t xml:space="preserve">That last figure is the point of this tab. If a meaningful share of your downtime is approval delay,</t>
  </si>
  <si>
    <t xml:space="preserve">it is the cheapest thing on this spreadsheet to fix - it sits entirely inside your own organization.</t>
  </si>
  <si>
    <t xml:space="preserve">DOT compliance tracker</t>
  </si>
  <si>
    <t xml:space="preserve">For commercial motor vehicles under 49 CFR Part 396. Verify current requirements at ecfr.gov.</t>
  </si>
  <si>
    <t xml:space="preserve">What the regulations require</t>
  </si>
  <si>
    <t xml:space="preserve">Annual (periodic) inspection - 49 CFR 396.17. Every CMV must pass an inspection at least once every 12 months,</t>
  </si>
  <si>
    <t xml:space="preserve">performed by a qualified inspector under 396.19, covering at minimum the items in Appendix A to Part 396.</t>
  </si>
  <si>
    <t xml:space="preserve">Documentation must be retained for 14 months. A state periodic inspection meeting Appendix A standards can satisfy it.</t>
  </si>
  <si>
    <t xml:space="preserve">DVIR - 49 CFR 396.11. A written driver vehicle inspection report is required at the end of the day when a defect is</t>
  </si>
  <si>
    <t xml:space="preserve">discovered by or reported to the driver. The no-defect DVIR was rescinded for property-carrying operations in 2014,</t>
  </si>
  <si>
    <t xml:space="preserve">so a report is not required when nothing is found - but passenger-carrying operations must still file one either way.</t>
  </si>
  <si>
    <t xml:space="preserve">DVIRs and repair certifications are retained for 3 months. FMCSA confirmed in a rule effective 23 March 2026 that</t>
  </si>
  <si>
    <t xml:space="preserve">DVIRs may be created and kept electronically under 390.32.</t>
  </si>
  <si>
    <t xml:space="preserve">Maintenance records - 49 CFR 396.3. Carriers must keep systematic inspection, repair and maintenance records for</t>
  </si>
  <si>
    <t xml:space="preserve">vehicles under their control for more than 30 consecutive days.</t>
  </si>
  <si>
    <t xml:space="preserve">This is a summary, not legal advice. Check the current text at ecfr.gov before relying on it.</t>
  </si>
  <si>
    <t xml:space="preserve">Last annual inspection</t>
  </si>
  <si>
    <t xml:space="preserve">Next due</t>
  </si>
  <si>
    <t xml:space="preserve">Inspector / facility</t>
  </si>
  <si>
    <t xml:space="preserve">Report retained until</t>
  </si>
  <si>
    <t xml:space="preserve">DVIR system</t>
  </si>
  <si>
    <t xml:space="preserve">2026-04-18</t>
  </si>
  <si>
    <t xml:space="preserve">Certified inspector</t>
  </si>
  <si>
    <t xml:space="preserve">Electronic</t>
  </si>
  <si>
    <t xml:space="preserve">Retention: 14 months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</si>
</sst>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%"/>
    <numFmt numFmtId="167" formatCode="mm/dd/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  <row r="20" customFormat="false" ht="15" hidden="false" customHeight="false" outlineLevel="0" collapsed="false">
      <c r="A20" s="4" t="s">
        <v>15</v>
      </c>
    </row>
    <row r="22" customFormat="false" ht="15" hidden="false" customHeight="false" outlineLevel="0" collapsed="false">
      <c r="A22" s="2" t="s">
        <v>16</v>
      </c>
    </row>
    <row r="23" customFormat="false" ht="15" hidden="false" customHeight="false" outlineLevel="0" collapsed="false">
      <c r="A23" s="3" t="s">
        <v>17</v>
      </c>
    </row>
    <row r="24" customFormat="false" ht="15" hidden="false" customHeight="false" outlineLevel="0" collapsed="false">
      <c r="A24" s="3" t="s">
        <v>18</v>
      </c>
    </row>
    <row r="25" customFormat="false" ht="15" hidden="false" customHeight="false" outlineLevel="0" collapsed="false">
      <c r="A25" s="3" t="s">
        <v>19</v>
      </c>
    </row>
    <row r="26" customFormat="false" ht="15" hidden="false" customHeight="false" outlineLevel="0" collapsed="false">
      <c r="A26" s="3" t="s">
        <v>20</v>
      </c>
    </row>
    <row r="28" customFormat="false" ht="15" hidden="false" customHeight="false" outlineLevel="0" collapsed="false">
      <c r="A28" s="2" t="s">
        <v>21</v>
      </c>
    </row>
    <row r="29" customFormat="false" ht="15" hidden="false" customHeight="false" outlineLevel="0" collapsed="false">
      <c r="A29" s="3" t="s">
        <v>22</v>
      </c>
    </row>
    <row r="30" customFormat="false" ht="15" hidden="false" customHeight="false" outlineLevel="0" collapsed="false">
      <c r="A30" s="3" t="s">
        <v>23</v>
      </c>
    </row>
    <row r="31" customFormat="false" ht="15" hidden="false" customHeight="false" outlineLevel="0" collapsed="false">
      <c r="A31" s="3" t="s">
        <v>24</v>
      </c>
    </row>
    <row r="33" customFormat="false" ht="15" hidden="false" customHeight="false" outlineLevel="0" collapsed="false">
      <c r="A33" s="3" t="s">
        <v>25</v>
      </c>
    </row>
    <row r="34" customFormat="false" ht="15" hidden="false" customHeight="false" outlineLevel="0" collapsed="false">
      <c r="A34" s="3" t="s">
        <v>26</v>
      </c>
    </row>
    <row r="36" customFormat="false" ht="15" hidden="false" customHeight="false" outlineLevel="0" collapsed="false">
      <c r="A36" s="2" t="s">
        <v>27</v>
      </c>
    </row>
    <row r="37" customFormat="false" ht="15" hidden="false" customHeight="false" outlineLevel="0" collapsed="false">
      <c r="A37" s="4" t="s">
        <v>28</v>
      </c>
    </row>
    <row r="38" customFormat="false" ht="15" hidden="false" customHeight="false" outlineLevel="0" collapsed="false">
      <c r="A38" s="4" t="s">
        <v>29</v>
      </c>
    </row>
    <row r="40" customFormat="false" ht="15" hidden="false" customHeight="false" outlineLevel="0" collapsed="false">
      <c r="A40" s="4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52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4" t="s">
        <v>32</v>
      </c>
    </row>
    <row r="4" customFormat="false" ht="30" hidden="false" customHeight="true" outlineLevel="0" collapsed="false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</row>
    <row r="5" customFormat="false" ht="15" hidden="false" customHeight="false" outlineLevel="0" collapsed="false">
      <c r="A5" s="6" t="s">
        <v>38</v>
      </c>
      <c r="B5" s="6"/>
      <c r="C5" s="6" t="s">
        <v>39</v>
      </c>
      <c r="D5" s="6" t="s">
        <v>40</v>
      </c>
      <c r="E5" s="6" t="s">
        <v>41</v>
      </c>
    </row>
    <row r="6" customFormat="false" ht="15" hidden="false" customHeight="false" outlineLevel="0" collapsed="false">
      <c r="A6" s="6" t="s">
        <v>42</v>
      </c>
      <c r="B6" s="6"/>
      <c r="C6" s="6" t="s">
        <v>39</v>
      </c>
      <c r="D6" s="6" t="s">
        <v>40</v>
      </c>
      <c r="E6" s="6" t="s">
        <v>43</v>
      </c>
    </row>
    <row r="7" customFormat="false" ht="23.85" hidden="false" customHeight="false" outlineLevel="0" collapsed="false">
      <c r="A7" s="6" t="s">
        <v>44</v>
      </c>
      <c r="B7" s="6" t="s">
        <v>45</v>
      </c>
      <c r="C7" s="6" t="s">
        <v>46</v>
      </c>
      <c r="D7" s="6" t="s">
        <v>47</v>
      </c>
      <c r="E7" s="6" t="s">
        <v>48</v>
      </c>
    </row>
    <row r="8" customFormat="false" ht="15" hidden="false" customHeight="false" outlineLevel="0" collapsed="false">
      <c r="A8" s="6" t="s">
        <v>49</v>
      </c>
      <c r="B8" s="6" t="s">
        <v>45</v>
      </c>
      <c r="C8" s="6" t="s">
        <v>46</v>
      </c>
      <c r="D8" s="6" t="s">
        <v>50</v>
      </c>
      <c r="E8" s="6" t="s">
        <v>51</v>
      </c>
    </row>
    <row r="9" customFormat="false" ht="15" hidden="false" customHeight="false" outlineLevel="0" collapsed="false">
      <c r="A9" s="6" t="s">
        <v>52</v>
      </c>
      <c r="B9" s="6"/>
      <c r="C9" s="6" t="s">
        <v>46</v>
      </c>
      <c r="D9" s="6" t="s">
        <v>53</v>
      </c>
      <c r="E9" s="6" t="s">
        <v>54</v>
      </c>
    </row>
    <row r="10" customFormat="false" ht="15" hidden="false" customHeight="false" outlineLevel="0" collapsed="false">
      <c r="A10" s="6" t="s">
        <v>55</v>
      </c>
      <c r="B10" s="6" t="s">
        <v>56</v>
      </c>
      <c r="C10" s="6" t="s">
        <v>57</v>
      </c>
      <c r="D10" s="6" t="s">
        <v>58</v>
      </c>
      <c r="E10" s="6" t="s">
        <v>59</v>
      </c>
    </row>
    <row r="11" customFormat="false" ht="15" hidden="false" customHeight="false" outlineLevel="0" collapsed="false">
      <c r="A11" s="6" t="s">
        <v>60</v>
      </c>
      <c r="B11" s="6" t="s">
        <v>61</v>
      </c>
      <c r="C11" s="6" t="s">
        <v>57</v>
      </c>
      <c r="D11" s="6" t="s">
        <v>50</v>
      </c>
      <c r="E11" s="6" t="s">
        <v>62</v>
      </c>
    </row>
    <row r="12" customFormat="false" ht="15" hidden="false" customHeight="false" outlineLevel="0" collapsed="false">
      <c r="A12" s="6" t="s">
        <v>63</v>
      </c>
      <c r="B12" s="6"/>
      <c r="C12" s="6" t="s">
        <v>57</v>
      </c>
      <c r="D12" s="6" t="s">
        <v>40</v>
      </c>
      <c r="E12" s="6" t="s">
        <v>64</v>
      </c>
    </row>
    <row r="13" customFormat="false" ht="15" hidden="false" customHeight="false" outlineLevel="0" collapsed="false">
      <c r="A13" s="6" t="s">
        <v>65</v>
      </c>
      <c r="B13" s="6"/>
      <c r="C13" s="6" t="s">
        <v>57</v>
      </c>
      <c r="D13" s="6" t="s">
        <v>47</v>
      </c>
      <c r="E13" s="6" t="s">
        <v>66</v>
      </c>
    </row>
    <row r="14" customFormat="false" ht="15" hidden="false" customHeight="false" outlineLevel="0" collapsed="false">
      <c r="A14" s="6" t="s">
        <v>67</v>
      </c>
      <c r="B14" s="6" t="s">
        <v>68</v>
      </c>
      <c r="C14" s="6" t="s">
        <v>57</v>
      </c>
      <c r="D14" s="6" t="s">
        <v>69</v>
      </c>
      <c r="E14" s="6" t="s">
        <v>70</v>
      </c>
    </row>
    <row r="15" customFormat="false" ht="15" hidden="false" customHeight="false" outlineLevel="0" collapsed="false">
      <c r="A15" s="6" t="s">
        <v>71</v>
      </c>
      <c r="B15" s="6" t="s">
        <v>72</v>
      </c>
      <c r="C15" s="6" t="s">
        <v>57</v>
      </c>
      <c r="D15" s="6" t="s">
        <v>73</v>
      </c>
      <c r="E15" s="6" t="s">
        <v>74</v>
      </c>
    </row>
    <row r="16" customFormat="false" ht="15" hidden="false" customHeight="false" outlineLevel="0" collapsed="false">
      <c r="A16" s="6" t="s">
        <v>75</v>
      </c>
      <c r="B16" s="6" t="s">
        <v>76</v>
      </c>
      <c r="C16" s="6"/>
      <c r="D16" s="6" t="s">
        <v>47</v>
      </c>
      <c r="E16" s="6" t="s">
        <v>77</v>
      </c>
    </row>
    <row r="17" customFormat="false" ht="15" hidden="false" customHeight="false" outlineLevel="0" collapsed="false">
      <c r="A17" s="6" t="s">
        <v>78</v>
      </c>
      <c r="B17" s="6"/>
      <c r="C17" s="6" t="s">
        <v>79</v>
      </c>
      <c r="D17" s="6" t="s">
        <v>58</v>
      </c>
      <c r="E17" s="6" t="s">
        <v>80</v>
      </c>
    </row>
    <row r="18" customFormat="false" ht="15" hidden="false" customHeight="false" outlineLevel="0" collapsed="false">
      <c r="A18" s="6" t="s">
        <v>81</v>
      </c>
      <c r="B18" s="6"/>
      <c r="C18" s="6" t="s">
        <v>79</v>
      </c>
      <c r="D18" s="6" t="s">
        <v>69</v>
      </c>
      <c r="E18" s="6" t="s">
        <v>82</v>
      </c>
    </row>
    <row r="19" customFormat="false" ht="15" hidden="false" customHeight="false" outlineLevel="0" collapsed="false">
      <c r="A19" s="6" t="s">
        <v>83</v>
      </c>
      <c r="B19" s="6" t="s">
        <v>84</v>
      </c>
      <c r="C19" s="6"/>
      <c r="D19" s="6" t="s">
        <v>85</v>
      </c>
      <c r="E19" s="6" t="s">
        <v>86</v>
      </c>
    </row>
    <row r="20" customFormat="false" ht="15" hidden="false" customHeight="false" outlineLevel="0" collapsed="false">
      <c r="A20" s="6" t="s">
        <v>87</v>
      </c>
      <c r="B20" s="6" t="s">
        <v>88</v>
      </c>
      <c r="C20" s="6"/>
      <c r="D20" s="6" t="s">
        <v>89</v>
      </c>
      <c r="E20" s="6" t="s">
        <v>90</v>
      </c>
    </row>
    <row r="21" customFormat="false" ht="15" hidden="false" customHeight="false" outlineLevel="0" collapsed="false">
      <c r="A21" s="6" t="s">
        <v>91</v>
      </c>
      <c r="B21" s="6" t="s">
        <v>92</v>
      </c>
      <c r="C21" s="6"/>
      <c r="D21" s="6" t="s">
        <v>89</v>
      </c>
      <c r="E21" s="6" t="s">
        <v>93</v>
      </c>
    </row>
    <row r="22" customFormat="false" ht="15" hidden="false" customHeight="false" outlineLevel="0" collapsed="false">
      <c r="A22" s="6" t="s">
        <v>94</v>
      </c>
      <c r="B22" s="6" t="s">
        <v>88</v>
      </c>
      <c r="C22" s="6" t="s">
        <v>95</v>
      </c>
      <c r="D22" s="6" t="s">
        <v>96</v>
      </c>
      <c r="E22" s="6" t="s">
        <v>97</v>
      </c>
    </row>
    <row r="23" customFormat="false" ht="15" hidden="false" customHeight="false" outlineLevel="0" collapsed="false">
      <c r="A23" s="6" t="s">
        <v>98</v>
      </c>
      <c r="B23" s="6" t="s">
        <v>99</v>
      </c>
      <c r="C23" s="6"/>
      <c r="D23" s="6" t="s">
        <v>100</v>
      </c>
      <c r="E23" s="6" t="s">
        <v>101</v>
      </c>
    </row>
    <row r="24" customFormat="false" ht="15" hidden="false" customHeight="false" outlineLevel="0" collapsed="false">
      <c r="A24" s="6" t="s">
        <v>102</v>
      </c>
      <c r="B24" s="6" t="s">
        <v>103</v>
      </c>
      <c r="C24" s="6"/>
      <c r="D24" s="6" t="s">
        <v>47</v>
      </c>
      <c r="E24" s="6" t="s">
        <v>104</v>
      </c>
    </row>
    <row r="25" customFormat="false" ht="23.85" hidden="false" customHeight="false" outlineLevel="0" collapsed="false">
      <c r="A25" s="6" t="s">
        <v>105</v>
      </c>
      <c r="B25" s="6" t="s">
        <v>106</v>
      </c>
      <c r="C25" s="6"/>
      <c r="D25" s="6" t="s">
        <v>47</v>
      </c>
      <c r="E25" s="6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4" min="3" style="0" width="16"/>
    <col collapsed="false" customWidth="true" hidden="false" outlineLevel="0" max="5" min="5" style="0" width="64"/>
  </cols>
  <sheetData>
    <row r="1" customFormat="false" ht="17.35" hidden="false" customHeight="false" outlineLevel="0" collapsed="false">
      <c r="A1" s="1" t="s">
        <v>108</v>
      </c>
    </row>
    <row r="2" customFormat="false" ht="15" hidden="false" customHeight="false" outlineLevel="0" collapsed="false">
      <c r="A2" s="4" t="s">
        <v>109</v>
      </c>
    </row>
    <row r="4" customFormat="false" ht="30" hidden="false" customHeight="true" outlineLevel="0" collapsed="false">
      <c r="A4" s="5" t="s">
        <v>110</v>
      </c>
      <c r="B4" s="5" t="s">
        <v>34</v>
      </c>
      <c r="C4" s="5" t="s">
        <v>111</v>
      </c>
      <c r="D4" s="5" t="s">
        <v>112</v>
      </c>
      <c r="E4" s="5" t="s">
        <v>113</v>
      </c>
    </row>
    <row r="5" customFormat="false" ht="23.85" hidden="false" customHeight="false" outlineLevel="0" collapsed="false">
      <c r="A5" s="6" t="s">
        <v>114</v>
      </c>
      <c r="B5" s="6"/>
      <c r="C5" s="6"/>
      <c r="D5" s="6" t="s">
        <v>115</v>
      </c>
      <c r="E5" s="6" t="s">
        <v>116</v>
      </c>
    </row>
    <row r="6" customFormat="false" ht="23.85" hidden="false" customHeight="false" outlineLevel="0" collapsed="false">
      <c r="A6" s="6" t="s">
        <v>117</v>
      </c>
      <c r="B6" s="6"/>
      <c r="C6" s="6"/>
      <c r="D6" s="6" t="s">
        <v>115</v>
      </c>
      <c r="E6" s="6" t="s">
        <v>118</v>
      </c>
    </row>
    <row r="7" customFormat="false" ht="23.85" hidden="false" customHeight="false" outlineLevel="0" collapsed="false">
      <c r="A7" s="6" t="s">
        <v>119</v>
      </c>
      <c r="B7" s="6" t="s">
        <v>56</v>
      </c>
      <c r="C7" s="6" t="s">
        <v>120</v>
      </c>
      <c r="D7" s="6" t="s">
        <v>121</v>
      </c>
      <c r="E7" s="6" t="s">
        <v>122</v>
      </c>
    </row>
    <row r="8" customFormat="false" ht="23.85" hidden="false" customHeight="false" outlineLevel="0" collapsed="false">
      <c r="A8" s="6" t="s">
        <v>123</v>
      </c>
      <c r="B8" s="6" t="s">
        <v>124</v>
      </c>
      <c r="C8" s="6" t="s">
        <v>125</v>
      </c>
      <c r="D8" s="6" t="s">
        <v>126</v>
      </c>
      <c r="E8" s="6" t="s">
        <v>127</v>
      </c>
    </row>
    <row r="9" customFormat="false" ht="23.85" hidden="false" customHeight="false" outlineLevel="0" collapsed="false">
      <c r="A9" s="6" t="s">
        <v>128</v>
      </c>
      <c r="B9" s="6" t="s">
        <v>129</v>
      </c>
      <c r="C9" s="6" t="s">
        <v>130</v>
      </c>
      <c r="D9" s="6" t="s">
        <v>131</v>
      </c>
      <c r="E9" s="6" t="s">
        <v>132</v>
      </c>
    </row>
    <row r="10" customFormat="false" ht="15" hidden="false" customHeight="false" outlineLevel="0" collapsed="false">
      <c r="A10" s="6" t="s">
        <v>44</v>
      </c>
      <c r="B10" s="6" t="s">
        <v>133</v>
      </c>
      <c r="C10" s="6" t="s">
        <v>134</v>
      </c>
      <c r="D10" s="6"/>
      <c r="E10" s="6" t="s">
        <v>135</v>
      </c>
    </row>
    <row r="11" customFormat="false" ht="15" hidden="false" customHeight="false" outlineLevel="0" collapsed="false">
      <c r="A11" s="6" t="s">
        <v>136</v>
      </c>
      <c r="B11" s="6" t="s">
        <v>137</v>
      </c>
      <c r="C11" s="6" t="s">
        <v>130</v>
      </c>
      <c r="D11" s="6" t="s">
        <v>138</v>
      </c>
      <c r="E11" s="6" t="s">
        <v>139</v>
      </c>
    </row>
    <row r="12" customFormat="false" ht="23.85" hidden="false" customHeight="false" outlineLevel="0" collapsed="false">
      <c r="A12" s="6" t="s">
        <v>140</v>
      </c>
      <c r="B12" s="6"/>
      <c r="C12" s="6"/>
      <c r="D12" s="6" t="s">
        <v>138</v>
      </c>
      <c r="E12" s="6" t="s">
        <v>141</v>
      </c>
    </row>
    <row r="13" customFormat="false" ht="15" hidden="false" customHeight="false" outlineLevel="0" collapsed="false">
      <c r="A13" s="6" t="s">
        <v>142</v>
      </c>
      <c r="B13" s="6"/>
      <c r="C13" s="6"/>
      <c r="D13" s="6"/>
      <c r="E13" s="6" t="s">
        <v>143</v>
      </c>
    </row>
    <row r="14" customFormat="false" ht="15" hidden="false" customHeight="false" outlineLevel="0" collapsed="false">
      <c r="A14" s="6" t="s">
        <v>144</v>
      </c>
      <c r="B14" s="6"/>
      <c r="C14" s="6"/>
      <c r="D14" s="6"/>
      <c r="E14" s="6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9" min="7" style="0" width="18"/>
  </cols>
  <sheetData>
    <row r="1" customFormat="false" ht="17.35" hidden="false" customHeight="false" outlineLevel="0" collapsed="false">
      <c r="A1" s="1" t="s">
        <v>146</v>
      </c>
    </row>
    <row r="2" customFormat="false" ht="15" hidden="false" customHeight="false" outlineLevel="0" collapsed="false">
      <c r="A2" s="4" t="s">
        <v>147</v>
      </c>
    </row>
    <row r="4" customFormat="false" ht="30" hidden="false" customHeight="true" outlineLevel="0" collapsed="false">
      <c r="A4" s="5" t="s">
        <v>148</v>
      </c>
      <c r="B4" s="5" t="s">
        <v>149</v>
      </c>
      <c r="C4" s="5" t="s">
        <v>150</v>
      </c>
      <c r="D4" s="5" t="s">
        <v>151</v>
      </c>
      <c r="E4" s="5" t="s">
        <v>152</v>
      </c>
      <c r="F4" s="5" t="s">
        <v>153</v>
      </c>
      <c r="G4" s="5" t="s">
        <v>154</v>
      </c>
      <c r="H4" s="5" t="s">
        <v>155</v>
      </c>
      <c r="I4" s="5" t="s">
        <v>156</v>
      </c>
    </row>
    <row r="5" customFormat="false" ht="15" hidden="false" customHeight="false" outlineLevel="0" collapsed="false">
      <c r="A5" s="7" t="s">
        <v>157</v>
      </c>
      <c r="B5" s="7" t="n">
        <v>2022</v>
      </c>
      <c r="C5" s="7" t="s">
        <v>158</v>
      </c>
      <c r="D5" s="7" t="s">
        <v>159</v>
      </c>
      <c r="E5" s="7" t="s">
        <v>160</v>
      </c>
      <c r="F5" s="7" t="s">
        <v>161</v>
      </c>
      <c r="G5" s="7" t="n">
        <v>68450</v>
      </c>
      <c r="H5" s="7"/>
      <c r="I5" s="7" t="s">
        <v>162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</row>
    <row r="61" customFormat="false" ht="15" hidden="false" customHeight="false" outlineLevel="0" collapsed="false">
      <c r="A61" s="4" t="s">
        <v>163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6" min="3" style="0" width="16"/>
    <col collapsed="false" customWidth="true" hidden="false" outlineLevel="0" max="7" min="7" style="0" width="18"/>
    <col collapsed="false" customWidth="true" hidden="false" outlineLevel="0" max="9" min="8" style="0" width="16"/>
  </cols>
  <sheetData>
    <row r="1" customFormat="false" ht="17.35" hidden="false" customHeight="false" outlineLevel="0" collapsed="false">
      <c r="A1" s="1" t="s">
        <v>164</v>
      </c>
    </row>
    <row r="2" customFormat="false" ht="15" hidden="false" customHeight="false" outlineLevel="0" collapsed="false">
      <c r="A2" s="4" t="s">
        <v>165</v>
      </c>
    </row>
    <row r="4" customFormat="false" ht="30" hidden="false" customHeight="true" outlineLevel="0" collapsed="false">
      <c r="A4" s="5" t="s">
        <v>148</v>
      </c>
      <c r="B4" s="5" t="s">
        <v>166</v>
      </c>
      <c r="C4" s="5" t="s">
        <v>167</v>
      </c>
      <c r="D4" s="5" t="s">
        <v>168</v>
      </c>
      <c r="E4" s="5" t="s">
        <v>34</v>
      </c>
      <c r="F4" s="5" t="s">
        <v>169</v>
      </c>
      <c r="G4" s="5" t="s">
        <v>154</v>
      </c>
      <c r="H4" s="5" t="s">
        <v>170</v>
      </c>
      <c r="I4" s="5" t="s">
        <v>171</v>
      </c>
    </row>
    <row r="5" customFormat="false" ht="15" hidden="false" customHeight="false" outlineLevel="0" collapsed="false">
      <c r="A5" s="8" t="s">
        <v>157</v>
      </c>
      <c r="B5" s="8" t="s">
        <v>44</v>
      </c>
      <c r="C5" s="8" t="s">
        <v>172</v>
      </c>
      <c r="D5" s="8" t="n">
        <v>62000</v>
      </c>
      <c r="E5" s="8" t="n">
        <v>7500</v>
      </c>
      <c r="F5" s="9" t="n">
        <f aca="false">IF(OR($D5="",$E5=""),"",$D5+$E5)</f>
        <v>69500</v>
      </c>
      <c r="G5" s="9" t="n">
        <f aca="false">IFERROR(INDEX('Vehicle Register'!$G$5:$G$59,MATCH($A5,'Vehicle Register'!$A$5:$A$59,0)),"")</f>
        <v>68450</v>
      </c>
      <c r="H5" s="9" t="n">
        <f aca="false">IF(OR($F5="",$G5=""),"",$F5-$G5)</f>
        <v>1050</v>
      </c>
      <c r="I5" s="10" t="str">
        <f aca="false">IF($H5="","",IF($H5&lt;0,"OVERDUE",IF($H5&lt;=500,"DUE SOON","OK")))</f>
        <v>OK</v>
      </c>
    </row>
    <row r="6" customFormat="false" ht="15" hidden="false" customHeight="false" outlineLevel="0" collapsed="false">
      <c r="A6" s="8" t="s">
        <v>157</v>
      </c>
      <c r="B6" s="8" t="s">
        <v>49</v>
      </c>
      <c r="C6" s="8" t="s">
        <v>172</v>
      </c>
      <c r="D6" s="8" t="n">
        <v>62000</v>
      </c>
      <c r="E6" s="8" t="n">
        <v>7500</v>
      </c>
      <c r="F6" s="9" t="n">
        <f aca="false">IF(OR($D6="",$E6=""),"",$D6+$E6)</f>
        <v>69500</v>
      </c>
      <c r="G6" s="9" t="n">
        <f aca="false">IFERROR(INDEX('Vehicle Register'!$G$5:$G$59,MATCH($A6,'Vehicle Register'!$A$5:$A$59,0)),"")</f>
        <v>68450</v>
      </c>
      <c r="H6" s="9" t="n">
        <f aca="false">IF(OR($F6="",$G6=""),"",$F6-$G6)</f>
        <v>1050</v>
      </c>
      <c r="I6" s="10" t="str">
        <f aca="false">IF($H6="","",IF($H6&lt;0,"OVERDUE",IF($H6&lt;=500,"DUE SOON","OK")))</f>
        <v>OK</v>
      </c>
    </row>
    <row r="7" customFormat="false" ht="15" hidden="false" customHeight="false" outlineLevel="0" collapsed="false">
      <c r="A7" s="8" t="s">
        <v>157</v>
      </c>
      <c r="B7" s="8" t="s">
        <v>55</v>
      </c>
      <c r="C7" s="8" t="s">
        <v>173</v>
      </c>
      <c r="D7" s="8" t="n">
        <v>51000</v>
      </c>
      <c r="E7" s="8" t="n">
        <v>15000</v>
      </c>
      <c r="F7" s="9" t="n">
        <f aca="false">IF(OR($D7="",$E7=""),"",$D7+$E7)</f>
        <v>66000</v>
      </c>
      <c r="G7" s="9" t="n">
        <f aca="false">IFERROR(INDEX('Vehicle Register'!$G$5:$G$59,MATCH($A7,'Vehicle Register'!$A$5:$A$59,0)),"")</f>
        <v>68450</v>
      </c>
      <c r="H7" s="9" t="n">
        <f aca="false">IF(OR($F7="",$G7=""),"",$F7-$G7)</f>
        <v>-2450</v>
      </c>
      <c r="I7" s="10" t="str">
        <f aca="false">IF($H7="","",IF($H7&lt;0,"OVERDUE",IF($H7&lt;=500,"DUE SOON","OK")))</f>
        <v>OVERDUE</v>
      </c>
    </row>
    <row r="8" customFormat="false" ht="15" hidden="false" customHeight="false" outlineLevel="0" collapsed="false">
      <c r="A8" s="8"/>
      <c r="B8" s="8"/>
      <c r="C8" s="8"/>
      <c r="D8" s="8"/>
      <c r="E8" s="8"/>
      <c r="F8" s="9" t="str">
        <f aca="false">IF(OR($D8="",$E8=""),"",$D8+$E8)</f>
        <v/>
      </c>
      <c r="G8" s="9" t="str">
        <f aca="false">IFERROR(INDEX('Vehicle Register'!$G$5:$G$59,MATCH($A8,'Vehicle Register'!$A$5:$A$59,0)),"")</f>
        <v/>
      </c>
      <c r="H8" s="9" t="str">
        <f aca="false">IF(OR($F8="",$G8=""),"",$F8-$G8)</f>
        <v/>
      </c>
      <c r="I8" s="10" t="str">
        <f aca="false">IF($H8="","",IF($H8&lt;0,"OVERDUE",IF($H8&lt;=500,"DUE SOON","OK")))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9" t="str">
        <f aca="false">IF(OR($D9="",$E9=""),"",$D9+$E9)</f>
        <v/>
      </c>
      <c r="G9" s="9" t="str">
        <f aca="false">IFERROR(INDEX('Vehicle Register'!$G$5:$G$59,MATCH($A9,'Vehicle Register'!$A$5:$A$59,0)),"")</f>
        <v/>
      </c>
      <c r="H9" s="9" t="str">
        <f aca="false">IF(OR($F9="",$G9=""),"",$F9-$G9)</f>
        <v/>
      </c>
      <c r="I9" s="10" t="str">
        <f aca="false">IF($H9="","",IF($H9&lt;0,"OVERDUE",IF($H9&lt;=500,"DUE SOON","OK")))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9" t="str">
        <f aca="false">IF(OR($D10="",$E10=""),"",$D10+$E10)</f>
        <v/>
      </c>
      <c r="G10" s="9" t="str">
        <f aca="false">IFERROR(INDEX('Vehicle Register'!$G$5:$G$59,MATCH($A10,'Vehicle Register'!$A$5:$A$59,0)),"")</f>
        <v/>
      </c>
      <c r="H10" s="9" t="str">
        <f aca="false">IF(OR($F10="",$G10=""),"",$F10-$G10)</f>
        <v/>
      </c>
      <c r="I10" s="10" t="str">
        <f aca="false">IF($H10="","",IF($H10&lt;0,"OVERDUE",IF($H10&lt;=500,"DUE SOON","OK")))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9" t="str">
        <f aca="false">IF(OR($D11="",$E11=""),"",$D11+$E11)</f>
        <v/>
      </c>
      <c r="G11" s="9" t="str">
        <f aca="false">IFERROR(INDEX('Vehicle Register'!$G$5:$G$59,MATCH($A11,'Vehicle Register'!$A$5:$A$59,0)),"")</f>
        <v/>
      </c>
      <c r="H11" s="9" t="str">
        <f aca="false">IF(OR($F11="",$G11=""),"",$F11-$G11)</f>
        <v/>
      </c>
      <c r="I11" s="10" t="str">
        <f aca="false">IF($H11="","",IF($H11&lt;0,"OVERDUE",IF($H11&lt;=500,"DUE SOON","OK")))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9" t="str">
        <f aca="false">IF(OR($D12="",$E12=""),"",$D12+$E12)</f>
        <v/>
      </c>
      <c r="G12" s="9" t="str">
        <f aca="false">IFERROR(INDEX('Vehicle Register'!$G$5:$G$59,MATCH($A12,'Vehicle Register'!$A$5:$A$59,0)),"")</f>
        <v/>
      </c>
      <c r="H12" s="9" t="str">
        <f aca="false">IF(OR($F12="",$G12=""),"",$F12-$G12)</f>
        <v/>
      </c>
      <c r="I12" s="10" t="str">
        <f aca="false">IF($H12="","",IF($H12&lt;0,"OVERDUE",IF($H12&lt;=500,"DUE SOON","OK")))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9" t="str">
        <f aca="false">IF(OR($D13="",$E13=""),"",$D13+$E13)</f>
        <v/>
      </c>
      <c r="G13" s="9" t="str">
        <f aca="false">IFERROR(INDEX('Vehicle Register'!$G$5:$G$59,MATCH($A13,'Vehicle Register'!$A$5:$A$59,0)),"")</f>
        <v/>
      </c>
      <c r="H13" s="9" t="str">
        <f aca="false">IF(OR($F13="",$G13=""),"",$F13-$G13)</f>
        <v/>
      </c>
      <c r="I13" s="10" t="str">
        <f aca="false">IF($H13="","",IF($H13&lt;0,"OVERDUE",IF($H13&lt;=500,"DUE SOON","OK")))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9" t="str">
        <f aca="false">IF(OR($D14="",$E14=""),"",$D14+$E14)</f>
        <v/>
      </c>
      <c r="G14" s="9" t="str">
        <f aca="false">IFERROR(INDEX('Vehicle Register'!$G$5:$G$59,MATCH($A14,'Vehicle Register'!$A$5:$A$59,0)),"")</f>
        <v/>
      </c>
      <c r="H14" s="9" t="str">
        <f aca="false">IF(OR($F14="",$G14=""),"",$F14-$G14)</f>
        <v/>
      </c>
      <c r="I14" s="10" t="str">
        <f aca="false">IF($H14="","",IF($H14&lt;0,"OVERDUE",IF($H14&lt;=500,"DUE SOON","OK")))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9" t="str">
        <f aca="false">IF(OR($D15="",$E15=""),"",$D15+$E15)</f>
        <v/>
      </c>
      <c r="G15" s="9" t="str">
        <f aca="false">IFERROR(INDEX('Vehicle Register'!$G$5:$G$59,MATCH($A15,'Vehicle Register'!$A$5:$A$59,0)),"")</f>
        <v/>
      </c>
      <c r="H15" s="9" t="str">
        <f aca="false">IF(OR($F15="",$G15=""),"",$F15-$G15)</f>
        <v/>
      </c>
      <c r="I15" s="10" t="str">
        <f aca="false">IF($H15="","",IF($H15&lt;0,"OVERDUE",IF($H15&lt;=500,"DUE SOON","OK")))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9" t="str">
        <f aca="false">IF(OR($D16="",$E16=""),"",$D16+$E16)</f>
        <v/>
      </c>
      <c r="G16" s="9" t="str">
        <f aca="false">IFERROR(INDEX('Vehicle Register'!$G$5:$G$59,MATCH($A16,'Vehicle Register'!$A$5:$A$59,0)),"")</f>
        <v/>
      </c>
      <c r="H16" s="9" t="str">
        <f aca="false">IF(OR($F16="",$G16=""),"",$F16-$G16)</f>
        <v/>
      </c>
      <c r="I16" s="10" t="str">
        <f aca="false">IF($H16="","",IF($H16&lt;0,"OVERDUE",IF($H16&lt;=500,"DUE SOON","OK")))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9" t="str">
        <f aca="false">IF(OR($D17="",$E17=""),"",$D17+$E17)</f>
        <v/>
      </c>
      <c r="G17" s="9" t="str">
        <f aca="false">IFERROR(INDEX('Vehicle Register'!$G$5:$G$59,MATCH($A17,'Vehicle Register'!$A$5:$A$59,0)),"")</f>
        <v/>
      </c>
      <c r="H17" s="9" t="str">
        <f aca="false">IF(OR($F17="",$G17=""),"",$F17-$G17)</f>
        <v/>
      </c>
      <c r="I17" s="10" t="str">
        <f aca="false">IF($H17="","",IF($H17&lt;0,"OVERDUE",IF($H17&lt;=500,"DUE SOON","OK")))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9" t="str">
        <f aca="false">IF(OR($D18="",$E18=""),"",$D18+$E18)</f>
        <v/>
      </c>
      <c r="G18" s="9" t="str">
        <f aca="false">IFERROR(INDEX('Vehicle Register'!$G$5:$G$59,MATCH($A18,'Vehicle Register'!$A$5:$A$59,0)),"")</f>
        <v/>
      </c>
      <c r="H18" s="9" t="str">
        <f aca="false">IF(OR($F18="",$G18=""),"",$F18-$G18)</f>
        <v/>
      </c>
      <c r="I18" s="10" t="str">
        <f aca="false">IF($H18="","",IF($H18&lt;0,"OVERDUE",IF($H18&lt;=500,"DUE SOON","OK")))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9" t="str">
        <f aca="false">IF(OR($D19="",$E19=""),"",$D19+$E19)</f>
        <v/>
      </c>
      <c r="G19" s="9" t="str">
        <f aca="false">IFERROR(INDEX('Vehicle Register'!$G$5:$G$59,MATCH($A19,'Vehicle Register'!$A$5:$A$59,0)),"")</f>
        <v/>
      </c>
      <c r="H19" s="9" t="str">
        <f aca="false">IF(OR($F19="",$G19=""),"",$F19-$G19)</f>
        <v/>
      </c>
      <c r="I19" s="10" t="str">
        <f aca="false">IF($H19="","",IF($H19&lt;0,"OVERDUE",IF($H19&lt;=500,"DUE SOON","OK")))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9" t="str">
        <f aca="false">IF(OR($D20="",$E20=""),"",$D20+$E20)</f>
        <v/>
      </c>
      <c r="G20" s="9" t="str">
        <f aca="false">IFERROR(INDEX('Vehicle Register'!$G$5:$G$59,MATCH($A20,'Vehicle Register'!$A$5:$A$59,0)),"")</f>
        <v/>
      </c>
      <c r="H20" s="9" t="str">
        <f aca="false">IF(OR($F20="",$G20=""),"",$F20-$G20)</f>
        <v/>
      </c>
      <c r="I20" s="10" t="str">
        <f aca="false">IF($H20="","",IF($H20&lt;0,"OVERDUE",IF($H20&lt;=500,"DUE SOON","OK")))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9" t="str">
        <f aca="false">IF(OR($D21="",$E21=""),"",$D21+$E21)</f>
        <v/>
      </c>
      <c r="G21" s="9" t="str">
        <f aca="false">IFERROR(INDEX('Vehicle Register'!$G$5:$G$59,MATCH($A21,'Vehicle Register'!$A$5:$A$59,0)),"")</f>
        <v/>
      </c>
      <c r="H21" s="9" t="str">
        <f aca="false">IF(OR($F21="",$G21=""),"",$F21-$G21)</f>
        <v/>
      </c>
      <c r="I21" s="10" t="str">
        <f aca="false">IF($H21="","",IF($H21&lt;0,"OVERDUE",IF($H21&lt;=500,"DUE SOON","OK")))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9" t="str">
        <f aca="false">IF(OR($D22="",$E22=""),"",$D22+$E22)</f>
        <v/>
      </c>
      <c r="G22" s="9" t="str">
        <f aca="false">IFERROR(INDEX('Vehicle Register'!$G$5:$G$59,MATCH($A22,'Vehicle Register'!$A$5:$A$59,0)),"")</f>
        <v/>
      </c>
      <c r="H22" s="9" t="str">
        <f aca="false">IF(OR($F22="",$G22=""),"",$F22-$G22)</f>
        <v/>
      </c>
      <c r="I22" s="10" t="str">
        <f aca="false">IF($H22="","",IF($H22&lt;0,"OVERDUE",IF($H22&lt;=500,"DUE SOON","OK")))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9" t="str">
        <f aca="false">IF(OR($D23="",$E23=""),"",$D23+$E23)</f>
        <v/>
      </c>
      <c r="G23" s="9" t="str">
        <f aca="false">IFERROR(INDEX('Vehicle Register'!$G$5:$G$59,MATCH($A23,'Vehicle Register'!$A$5:$A$59,0)),"")</f>
        <v/>
      </c>
      <c r="H23" s="9" t="str">
        <f aca="false">IF(OR($F23="",$G23=""),"",$F23-$G23)</f>
        <v/>
      </c>
      <c r="I23" s="10" t="str">
        <f aca="false">IF($H23="","",IF($H23&lt;0,"OVERDUE",IF($H23&lt;=500,"DUE SOON","OK")))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9" t="str">
        <f aca="false">IF(OR($D24="",$E24=""),"",$D24+$E24)</f>
        <v/>
      </c>
      <c r="G24" s="9" t="str">
        <f aca="false">IFERROR(INDEX('Vehicle Register'!$G$5:$G$59,MATCH($A24,'Vehicle Register'!$A$5:$A$59,0)),"")</f>
        <v/>
      </c>
      <c r="H24" s="9" t="str">
        <f aca="false">IF(OR($F24="",$G24=""),"",$F24-$G24)</f>
        <v/>
      </c>
      <c r="I24" s="10" t="str">
        <f aca="false">IF($H24="","",IF($H24&lt;0,"OVERDUE",IF($H24&lt;=500,"DUE SOON","OK")))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9" t="str">
        <f aca="false">IF(OR($D25="",$E25=""),"",$D25+$E25)</f>
        <v/>
      </c>
      <c r="G25" s="9" t="str">
        <f aca="false">IFERROR(INDEX('Vehicle Register'!$G$5:$G$59,MATCH($A25,'Vehicle Register'!$A$5:$A$59,0)),"")</f>
        <v/>
      </c>
      <c r="H25" s="9" t="str">
        <f aca="false">IF(OR($F25="",$G25=""),"",$F25-$G25)</f>
        <v/>
      </c>
      <c r="I25" s="10" t="str">
        <f aca="false">IF($H25="","",IF($H25&lt;0,"OVERDUE",IF($H25&lt;=500,"DUE SOON","OK")))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9" t="str">
        <f aca="false">IF(OR($D26="",$E26=""),"",$D26+$E26)</f>
        <v/>
      </c>
      <c r="G26" s="9" t="str">
        <f aca="false">IFERROR(INDEX('Vehicle Register'!$G$5:$G$59,MATCH($A26,'Vehicle Register'!$A$5:$A$59,0)),"")</f>
        <v/>
      </c>
      <c r="H26" s="9" t="str">
        <f aca="false">IF(OR($F26="",$G26=""),"",$F26-$G26)</f>
        <v/>
      </c>
      <c r="I26" s="10" t="str">
        <f aca="false">IF($H26="","",IF($H26&lt;0,"OVERDUE",IF($H26&lt;=500,"DUE SOON","OK")))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9" t="str">
        <f aca="false">IF(OR($D27="",$E27=""),"",$D27+$E27)</f>
        <v/>
      </c>
      <c r="G27" s="9" t="str">
        <f aca="false">IFERROR(INDEX('Vehicle Register'!$G$5:$G$59,MATCH($A27,'Vehicle Register'!$A$5:$A$59,0)),"")</f>
        <v/>
      </c>
      <c r="H27" s="9" t="str">
        <f aca="false">IF(OR($F27="",$G27=""),"",$F27-$G27)</f>
        <v/>
      </c>
      <c r="I27" s="10" t="str">
        <f aca="false">IF($H27="","",IF($H27&lt;0,"OVERDUE",IF($H27&lt;=500,"DUE SOON","OK")))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9" t="str">
        <f aca="false">IF(OR($D28="",$E28=""),"",$D28+$E28)</f>
        <v/>
      </c>
      <c r="G28" s="9" t="str">
        <f aca="false">IFERROR(INDEX('Vehicle Register'!$G$5:$G$59,MATCH($A28,'Vehicle Register'!$A$5:$A$59,0)),"")</f>
        <v/>
      </c>
      <c r="H28" s="9" t="str">
        <f aca="false">IF(OR($F28="",$G28=""),"",$F28-$G28)</f>
        <v/>
      </c>
      <c r="I28" s="10" t="str">
        <f aca="false">IF($H28="","",IF($H28&lt;0,"OVERDUE",IF($H28&lt;=500,"DUE SOON","OK")))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9" t="str">
        <f aca="false">IF(OR($D29="",$E29=""),"",$D29+$E29)</f>
        <v/>
      </c>
      <c r="G29" s="9" t="str">
        <f aca="false">IFERROR(INDEX('Vehicle Register'!$G$5:$G$59,MATCH($A29,'Vehicle Register'!$A$5:$A$59,0)),"")</f>
        <v/>
      </c>
      <c r="H29" s="9" t="str">
        <f aca="false">IF(OR($F29="",$G29=""),"",$F29-$G29)</f>
        <v/>
      </c>
      <c r="I29" s="10" t="str">
        <f aca="false">IF($H29="","",IF($H29&lt;0,"OVERDUE",IF($H29&lt;=500,"DUE SOON","OK")))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9" t="str">
        <f aca="false">IF(OR($D30="",$E30=""),"",$D30+$E30)</f>
        <v/>
      </c>
      <c r="G30" s="9" t="str">
        <f aca="false">IFERROR(INDEX('Vehicle Register'!$G$5:$G$59,MATCH($A30,'Vehicle Register'!$A$5:$A$59,0)),"")</f>
        <v/>
      </c>
      <c r="H30" s="9" t="str">
        <f aca="false">IF(OR($F30="",$G30=""),"",$F30-$G30)</f>
        <v/>
      </c>
      <c r="I30" s="10" t="str">
        <f aca="false">IF($H30="","",IF($H30&lt;0,"OVERDUE",IF($H30&lt;=500,"DUE SOON","OK")))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9" t="str">
        <f aca="false">IF(OR($D31="",$E31=""),"",$D31+$E31)</f>
        <v/>
      </c>
      <c r="G31" s="9" t="str">
        <f aca="false">IFERROR(INDEX('Vehicle Register'!$G$5:$G$59,MATCH($A31,'Vehicle Register'!$A$5:$A$59,0)),"")</f>
        <v/>
      </c>
      <c r="H31" s="9" t="str">
        <f aca="false">IF(OR($F31="",$G31=""),"",$F31-$G31)</f>
        <v/>
      </c>
      <c r="I31" s="10" t="str">
        <f aca="false">IF($H31="","",IF($H31&lt;0,"OVERDUE",IF($H31&lt;=500,"DUE SOON","OK")))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9" t="str">
        <f aca="false">IF(OR($D32="",$E32=""),"",$D32+$E32)</f>
        <v/>
      </c>
      <c r="G32" s="9" t="str">
        <f aca="false">IFERROR(INDEX('Vehicle Register'!$G$5:$G$59,MATCH($A32,'Vehicle Register'!$A$5:$A$59,0)),"")</f>
        <v/>
      </c>
      <c r="H32" s="9" t="str">
        <f aca="false">IF(OR($F32="",$G32=""),"",$F32-$G32)</f>
        <v/>
      </c>
      <c r="I32" s="10" t="str">
        <f aca="false">IF($H32="","",IF($H32&lt;0,"OVERDUE",IF($H32&lt;=500,"DUE SOON","OK")))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9" t="str">
        <f aca="false">IF(OR($D33="",$E33=""),"",$D33+$E33)</f>
        <v/>
      </c>
      <c r="G33" s="9" t="str">
        <f aca="false">IFERROR(INDEX('Vehicle Register'!$G$5:$G$59,MATCH($A33,'Vehicle Register'!$A$5:$A$59,0)),"")</f>
        <v/>
      </c>
      <c r="H33" s="9" t="str">
        <f aca="false">IF(OR($F33="",$G33=""),"",$F33-$G33)</f>
        <v/>
      </c>
      <c r="I33" s="10" t="str">
        <f aca="false">IF($H33="","",IF($H33&lt;0,"OVERDUE",IF($H33&lt;=500,"DUE SOON","OK")))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9" t="str">
        <f aca="false">IF(OR($D34="",$E34=""),"",$D34+$E34)</f>
        <v/>
      </c>
      <c r="G34" s="9" t="str">
        <f aca="false">IFERROR(INDEX('Vehicle Register'!$G$5:$G$59,MATCH($A34,'Vehicle Register'!$A$5:$A$59,0)),"")</f>
        <v/>
      </c>
      <c r="H34" s="9" t="str">
        <f aca="false">IF(OR($F34="",$G34=""),"",$F34-$G34)</f>
        <v/>
      </c>
      <c r="I34" s="10" t="str">
        <f aca="false">IF($H34="","",IF($H34&lt;0,"OVERDUE",IF($H34&lt;=500,"DUE SOON","OK")))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9" t="str">
        <f aca="false">IF(OR($D35="",$E35=""),"",$D35+$E35)</f>
        <v/>
      </c>
      <c r="G35" s="9" t="str">
        <f aca="false">IFERROR(INDEX('Vehicle Register'!$G$5:$G$59,MATCH($A35,'Vehicle Register'!$A$5:$A$59,0)),"")</f>
        <v/>
      </c>
      <c r="H35" s="9" t="str">
        <f aca="false">IF(OR($F35="",$G35=""),"",$F35-$G35)</f>
        <v/>
      </c>
      <c r="I35" s="10" t="str">
        <f aca="false">IF($H35="","",IF($H35&lt;0,"OVERDUE",IF($H35&lt;=500,"DUE SOON","OK")))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9" t="str">
        <f aca="false">IF(OR($D36="",$E36=""),"",$D36+$E36)</f>
        <v/>
      </c>
      <c r="G36" s="9" t="str">
        <f aca="false">IFERROR(INDEX('Vehicle Register'!$G$5:$G$59,MATCH($A36,'Vehicle Register'!$A$5:$A$59,0)),"")</f>
        <v/>
      </c>
      <c r="H36" s="9" t="str">
        <f aca="false">IF(OR($F36="",$G36=""),"",$F36-$G36)</f>
        <v/>
      </c>
      <c r="I36" s="10" t="str">
        <f aca="false">IF($H36="","",IF($H36&lt;0,"OVERDUE",IF($H36&lt;=500,"DUE SOON","OK")))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9" t="str">
        <f aca="false">IF(OR($D37="",$E37=""),"",$D37+$E37)</f>
        <v/>
      </c>
      <c r="G37" s="9" t="str">
        <f aca="false">IFERROR(INDEX('Vehicle Register'!$G$5:$G$59,MATCH($A37,'Vehicle Register'!$A$5:$A$59,0)),"")</f>
        <v/>
      </c>
      <c r="H37" s="9" t="str">
        <f aca="false">IF(OR($F37="",$G37=""),"",$F37-$G37)</f>
        <v/>
      </c>
      <c r="I37" s="10" t="str">
        <f aca="false">IF($H37="","",IF($H37&lt;0,"OVERDUE",IF($H37&lt;=500,"DUE SOON","OK")))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9" t="str">
        <f aca="false">IF(OR($D38="",$E38=""),"",$D38+$E38)</f>
        <v/>
      </c>
      <c r="G38" s="9" t="str">
        <f aca="false">IFERROR(INDEX('Vehicle Register'!$G$5:$G$59,MATCH($A38,'Vehicle Register'!$A$5:$A$59,0)),"")</f>
        <v/>
      </c>
      <c r="H38" s="9" t="str">
        <f aca="false">IF(OR($F38="",$G38=""),"",$F38-$G38)</f>
        <v/>
      </c>
      <c r="I38" s="10" t="str">
        <f aca="false">IF($H38="","",IF($H38&lt;0,"OVERDUE",IF($H38&lt;=500,"DUE SOON","OK")))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9" t="str">
        <f aca="false">IF(OR($D39="",$E39=""),"",$D39+$E39)</f>
        <v/>
      </c>
      <c r="G39" s="9" t="str">
        <f aca="false">IFERROR(INDEX('Vehicle Register'!$G$5:$G$59,MATCH($A39,'Vehicle Register'!$A$5:$A$59,0)),"")</f>
        <v/>
      </c>
      <c r="H39" s="9" t="str">
        <f aca="false">IF(OR($F39="",$G39=""),"",$F39-$G39)</f>
        <v/>
      </c>
      <c r="I39" s="10" t="str">
        <f aca="false">IF($H39="","",IF($H39&lt;0,"OVERDUE",IF($H39&lt;=500,"DUE SOON","OK")))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9" t="str">
        <f aca="false">IF(OR($D40="",$E40=""),"",$D40+$E40)</f>
        <v/>
      </c>
      <c r="G40" s="9" t="str">
        <f aca="false">IFERROR(INDEX('Vehicle Register'!$G$5:$G$59,MATCH($A40,'Vehicle Register'!$A$5:$A$59,0)),"")</f>
        <v/>
      </c>
      <c r="H40" s="9" t="str">
        <f aca="false">IF(OR($F40="",$G40=""),"",$F40-$G40)</f>
        <v/>
      </c>
      <c r="I40" s="10" t="str">
        <f aca="false">IF($H40="","",IF($H40&lt;0,"OVERDUE",IF($H40&lt;=500,"DUE SOON","OK")))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9" t="str">
        <f aca="false">IF(OR($D41="",$E41=""),"",$D41+$E41)</f>
        <v/>
      </c>
      <c r="G41" s="9" t="str">
        <f aca="false">IFERROR(INDEX('Vehicle Register'!$G$5:$G$59,MATCH($A41,'Vehicle Register'!$A$5:$A$59,0)),"")</f>
        <v/>
      </c>
      <c r="H41" s="9" t="str">
        <f aca="false">IF(OR($F41="",$G41=""),"",$F41-$G41)</f>
        <v/>
      </c>
      <c r="I41" s="10" t="str">
        <f aca="false">IF($H41="","",IF($H41&lt;0,"OVERDUE",IF($H41&lt;=500,"DUE SOON","OK")))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9" t="str">
        <f aca="false">IF(OR($D42="",$E42=""),"",$D42+$E42)</f>
        <v/>
      </c>
      <c r="G42" s="9" t="str">
        <f aca="false">IFERROR(INDEX('Vehicle Register'!$G$5:$G$59,MATCH($A42,'Vehicle Register'!$A$5:$A$59,0)),"")</f>
        <v/>
      </c>
      <c r="H42" s="9" t="str">
        <f aca="false">IF(OR($F42="",$G42=""),"",$F42-$G42)</f>
        <v/>
      </c>
      <c r="I42" s="10" t="str">
        <f aca="false">IF($H42="","",IF($H42&lt;0,"OVERDUE",IF($H42&lt;=500,"DUE SOON","OK")))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9" t="str">
        <f aca="false">IF(OR($D43="",$E43=""),"",$D43+$E43)</f>
        <v/>
      </c>
      <c r="G43" s="9" t="str">
        <f aca="false">IFERROR(INDEX('Vehicle Register'!$G$5:$G$59,MATCH($A43,'Vehicle Register'!$A$5:$A$59,0)),"")</f>
        <v/>
      </c>
      <c r="H43" s="9" t="str">
        <f aca="false">IF(OR($F43="",$G43=""),"",$F43-$G43)</f>
        <v/>
      </c>
      <c r="I43" s="10" t="str">
        <f aca="false">IF($H43="","",IF($H43&lt;0,"OVERDUE",IF($H43&lt;=500,"DUE SOON","OK")))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9" t="str">
        <f aca="false">IF(OR($D44="",$E44=""),"",$D44+$E44)</f>
        <v/>
      </c>
      <c r="G44" s="9" t="str">
        <f aca="false">IFERROR(INDEX('Vehicle Register'!$G$5:$G$59,MATCH($A44,'Vehicle Register'!$A$5:$A$59,0)),"")</f>
        <v/>
      </c>
      <c r="H44" s="9" t="str">
        <f aca="false">IF(OR($F44="",$G44=""),"",$F44-$G44)</f>
        <v/>
      </c>
      <c r="I44" s="10" t="str">
        <f aca="false">IF($H44="","",IF($H44&lt;0,"OVERDUE",IF($H44&lt;=500,"DUE SOON","OK")))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9" t="str">
        <f aca="false">IF(OR($D45="",$E45=""),"",$D45+$E45)</f>
        <v/>
      </c>
      <c r="G45" s="9" t="str">
        <f aca="false">IFERROR(INDEX('Vehicle Register'!$G$5:$G$59,MATCH($A45,'Vehicle Register'!$A$5:$A$59,0)),"")</f>
        <v/>
      </c>
      <c r="H45" s="9" t="str">
        <f aca="false">IF(OR($F45="",$G45=""),"",$F45-$G45)</f>
        <v/>
      </c>
      <c r="I45" s="10" t="str">
        <f aca="false">IF($H45="","",IF($H45&lt;0,"OVERDUE",IF($H45&lt;=500,"DUE SOON","OK")))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9" t="str">
        <f aca="false">IF(OR($D46="",$E46=""),"",$D46+$E46)</f>
        <v/>
      </c>
      <c r="G46" s="9" t="str">
        <f aca="false">IFERROR(INDEX('Vehicle Register'!$G$5:$G$59,MATCH($A46,'Vehicle Register'!$A$5:$A$59,0)),"")</f>
        <v/>
      </c>
      <c r="H46" s="9" t="str">
        <f aca="false">IF(OR($F46="",$G46=""),"",$F46-$G46)</f>
        <v/>
      </c>
      <c r="I46" s="10" t="str">
        <f aca="false">IF($H46="","",IF($H46&lt;0,"OVERDUE",IF($H46&lt;=500,"DUE SOON","OK")))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9" t="str">
        <f aca="false">IF(OR($D47="",$E47=""),"",$D47+$E47)</f>
        <v/>
      </c>
      <c r="G47" s="9" t="str">
        <f aca="false">IFERROR(INDEX('Vehicle Register'!$G$5:$G$59,MATCH($A47,'Vehicle Register'!$A$5:$A$59,0)),"")</f>
        <v/>
      </c>
      <c r="H47" s="9" t="str">
        <f aca="false">IF(OR($F47="",$G47=""),"",$F47-$G47)</f>
        <v/>
      </c>
      <c r="I47" s="10" t="str">
        <f aca="false">IF($H47="","",IF($H47&lt;0,"OVERDUE",IF($H47&lt;=500,"DUE SOON","OK")))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9" t="str">
        <f aca="false">IF(OR($D48="",$E48=""),"",$D48+$E48)</f>
        <v/>
      </c>
      <c r="G48" s="9" t="str">
        <f aca="false">IFERROR(INDEX('Vehicle Register'!$G$5:$G$59,MATCH($A48,'Vehicle Register'!$A$5:$A$59,0)),"")</f>
        <v/>
      </c>
      <c r="H48" s="9" t="str">
        <f aca="false">IF(OR($F48="",$G48=""),"",$F48-$G48)</f>
        <v/>
      </c>
      <c r="I48" s="10" t="str">
        <f aca="false">IF($H48="","",IF($H48&lt;0,"OVERDUE",IF($H48&lt;=500,"DUE SOON","OK")))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9" t="str">
        <f aca="false">IF(OR($D49="",$E49=""),"",$D49+$E49)</f>
        <v/>
      </c>
      <c r="G49" s="9" t="str">
        <f aca="false">IFERROR(INDEX('Vehicle Register'!$G$5:$G$59,MATCH($A49,'Vehicle Register'!$A$5:$A$59,0)),"")</f>
        <v/>
      </c>
      <c r="H49" s="9" t="str">
        <f aca="false">IF(OR($F49="",$G49=""),"",$F49-$G49)</f>
        <v/>
      </c>
      <c r="I49" s="10" t="str">
        <f aca="false">IF($H49="","",IF($H49&lt;0,"OVERDUE",IF($H49&lt;=500,"DUE SOON","OK")))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9" t="str">
        <f aca="false">IF(OR($D50="",$E50=""),"",$D50+$E50)</f>
        <v/>
      </c>
      <c r="G50" s="9" t="str">
        <f aca="false">IFERROR(INDEX('Vehicle Register'!$G$5:$G$59,MATCH($A50,'Vehicle Register'!$A$5:$A$59,0)),"")</f>
        <v/>
      </c>
      <c r="H50" s="9" t="str">
        <f aca="false">IF(OR($F50="",$G50=""),"",$F50-$G50)</f>
        <v/>
      </c>
      <c r="I50" s="10" t="str">
        <f aca="false">IF($H50="","",IF($H50&lt;0,"OVERDUE",IF($H50&lt;=500,"DUE SOON","OK")))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9" t="str">
        <f aca="false">IF(OR($D51="",$E51=""),"",$D51+$E51)</f>
        <v/>
      </c>
      <c r="G51" s="9" t="str">
        <f aca="false">IFERROR(INDEX('Vehicle Register'!$G$5:$G$59,MATCH($A51,'Vehicle Register'!$A$5:$A$59,0)),"")</f>
        <v/>
      </c>
      <c r="H51" s="9" t="str">
        <f aca="false">IF(OR($F51="",$G51=""),"",$F51-$G51)</f>
        <v/>
      </c>
      <c r="I51" s="10" t="str">
        <f aca="false">IF($H51="","",IF($H51&lt;0,"OVERDUE",IF($H51&lt;=500,"DUE SOON","OK")))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9" t="str">
        <f aca="false">IF(OR($D52="",$E52=""),"",$D52+$E52)</f>
        <v/>
      </c>
      <c r="G52" s="9" t="str">
        <f aca="false">IFERROR(INDEX('Vehicle Register'!$G$5:$G$59,MATCH($A52,'Vehicle Register'!$A$5:$A$59,0)),"")</f>
        <v/>
      </c>
      <c r="H52" s="9" t="str">
        <f aca="false">IF(OR($F52="",$G52=""),"",$F52-$G52)</f>
        <v/>
      </c>
      <c r="I52" s="10" t="str">
        <f aca="false">IF($H52="","",IF($H52&lt;0,"OVERDUE",IF($H52&lt;=500,"DUE SOON","OK")))</f>
        <v/>
      </c>
    </row>
    <row r="55" customFormat="false" ht="15" hidden="false" customHeight="false" outlineLevel="0" collapsed="false">
      <c r="A55" s="4" t="s">
        <v>174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2"/>
    <col collapsed="false" customWidth="true" hidden="false" outlineLevel="0" max="4" min="4" style="0" width="22"/>
    <col collapsed="false" customWidth="true" hidden="false" outlineLevel="0" max="5" min="5" style="0" width="30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12"/>
    <col collapsed="false" customWidth="true" hidden="false" outlineLevel="0" max="14" min="14" style="0" width="28"/>
  </cols>
  <sheetData>
    <row r="1" customFormat="false" ht="17.35" hidden="false" customHeight="false" outlineLevel="0" collapsed="false">
      <c r="A1" s="1" t="s">
        <v>175</v>
      </c>
    </row>
    <row r="2" customFormat="false" ht="15" hidden="false" customHeight="false" outlineLevel="0" collapsed="false">
      <c r="A2" s="4" t="s">
        <v>176</v>
      </c>
    </row>
    <row r="4" customFormat="false" ht="30" hidden="false" customHeight="true" outlineLevel="0" collapsed="false">
      <c r="A4" s="5" t="s">
        <v>148</v>
      </c>
      <c r="B4" s="5" t="s">
        <v>177</v>
      </c>
      <c r="C4" s="5" t="s">
        <v>178</v>
      </c>
      <c r="D4" s="5" t="s">
        <v>179</v>
      </c>
      <c r="E4" s="5" t="s">
        <v>180</v>
      </c>
      <c r="F4" s="5" t="s">
        <v>181</v>
      </c>
      <c r="G4" s="5" t="s">
        <v>182</v>
      </c>
      <c r="H4" s="5" t="s">
        <v>183</v>
      </c>
      <c r="I4" s="5" t="s">
        <v>184</v>
      </c>
      <c r="J4" s="5" t="s">
        <v>185</v>
      </c>
      <c r="K4" s="5" t="s">
        <v>186</v>
      </c>
      <c r="L4" s="5" t="s">
        <v>187</v>
      </c>
      <c r="M4" s="5" t="s">
        <v>188</v>
      </c>
      <c r="N4" s="5" t="s">
        <v>37</v>
      </c>
    </row>
    <row r="5" customFormat="false" ht="15" hidden="false" customHeight="false" outlineLevel="0" collapsed="false">
      <c r="A5" s="8" t="s">
        <v>157</v>
      </c>
      <c r="B5" s="8" t="s">
        <v>189</v>
      </c>
      <c r="C5" s="8" t="n">
        <v>66200</v>
      </c>
      <c r="D5" s="8" t="s">
        <v>190</v>
      </c>
      <c r="E5" s="8" t="s">
        <v>191</v>
      </c>
      <c r="F5" s="8" t="s">
        <v>189</v>
      </c>
      <c r="G5" s="8" t="s">
        <v>192</v>
      </c>
      <c r="H5" s="9" t="n">
        <f aca="false">IF(OR($F5="",$G5=""),"",$G5-$F5)</f>
        <v>3</v>
      </c>
      <c r="I5" s="8" t="s">
        <v>193</v>
      </c>
      <c r="J5" s="9" t="n">
        <f aca="false">IF(OR($B5="",$I5=""),"",$I5-$B5)</f>
        <v>5</v>
      </c>
      <c r="K5" s="8" t="n">
        <v>240</v>
      </c>
      <c r="L5" s="8" t="n">
        <v>310</v>
      </c>
      <c r="M5" s="9" t="n">
        <f aca="false">IF(AND($K5="",$L5=""),"",SUM($K5:$L5))</f>
        <v>550</v>
      </c>
      <c r="N5" s="8" t="s">
        <v>194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9" t="str">
        <f aca="false">IF(OR($F6="",$G6=""),"",$G6-$F6)</f>
        <v/>
      </c>
      <c r="I6" s="8"/>
      <c r="J6" s="9" t="str">
        <f aca="false">IF(OR($B6="",$I6=""),"",$I6-$B6)</f>
        <v/>
      </c>
      <c r="K6" s="8"/>
      <c r="L6" s="8"/>
      <c r="M6" s="9" t="str">
        <f aca="false">IF(AND($K6="",$L6=""),"",SUM($K6:$L6))</f>
        <v/>
      </c>
      <c r="N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9" t="str">
        <f aca="false">IF(OR($F7="",$G7=""),"",$G7-$F7)</f>
        <v/>
      </c>
      <c r="I7" s="8"/>
      <c r="J7" s="9" t="str">
        <f aca="false">IF(OR($B7="",$I7=""),"",$I7-$B7)</f>
        <v/>
      </c>
      <c r="K7" s="8"/>
      <c r="L7" s="8"/>
      <c r="M7" s="9" t="str">
        <f aca="false">IF(AND($K7="",$L7=""),"",SUM($K7:$L7))</f>
        <v/>
      </c>
      <c r="N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9" t="str">
        <f aca="false">IF(OR($F8="",$G8=""),"",$G8-$F8)</f>
        <v/>
      </c>
      <c r="I8" s="8"/>
      <c r="J8" s="9" t="str">
        <f aca="false">IF(OR($B8="",$I8=""),"",$I8-$B8)</f>
        <v/>
      </c>
      <c r="K8" s="8"/>
      <c r="L8" s="8"/>
      <c r="M8" s="9" t="str">
        <f aca="false">IF(AND($K8="",$L8=""),"",SUM($K8:$L8))</f>
        <v/>
      </c>
      <c r="N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9" t="str">
        <f aca="false">IF(OR($F9="",$G9=""),"",$G9-$F9)</f>
        <v/>
      </c>
      <c r="I9" s="8"/>
      <c r="J9" s="9" t="str">
        <f aca="false">IF(OR($B9="",$I9=""),"",$I9-$B9)</f>
        <v/>
      </c>
      <c r="K9" s="8"/>
      <c r="L9" s="8"/>
      <c r="M9" s="9" t="str">
        <f aca="false">IF(AND($K9="",$L9=""),"",SUM($K9:$L9))</f>
        <v/>
      </c>
      <c r="N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9" t="str">
        <f aca="false">IF(OR($F10="",$G10=""),"",$G10-$F10)</f>
        <v/>
      </c>
      <c r="I10" s="8"/>
      <c r="J10" s="9" t="str">
        <f aca="false">IF(OR($B10="",$I10=""),"",$I10-$B10)</f>
        <v/>
      </c>
      <c r="K10" s="8"/>
      <c r="L10" s="8"/>
      <c r="M10" s="9" t="str">
        <f aca="false">IF(AND($K10="",$L10=""),"",SUM($K10:$L10))</f>
        <v/>
      </c>
      <c r="N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9" t="str">
        <f aca="false">IF(OR($F11="",$G11=""),"",$G11-$F11)</f>
        <v/>
      </c>
      <c r="I11" s="8"/>
      <c r="J11" s="9" t="str">
        <f aca="false">IF(OR($B11="",$I11=""),"",$I11-$B11)</f>
        <v/>
      </c>
      <c r="K11" s="8"/>
      <c r="L11" s="8"/>
      <c r="M11" s="9" t="str">
        <f aca="false">IF(AND($K11="",$L11=""),"",SUM($K11:$L11))</f>
        <v/>
      </c>
      <c r="N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9" t="str">
        <f aca="false">IF(OR($F12="",$G12=""),"",$G12-$F12)</f>
        <v/>
      </c>
      <c r="I12" s="8"/>
      <c r="J12" s="9" t="str">
        <f aca="false">IF(OR($B12="",$I12=""),"",$I12-$B12)</f>
        <v/>
      </c>
      <c r="K12" s="8"/>
      <c r="L12" s="8"/>
      <c r="M12" s="9" t="str">
        <f aca="false">IF(AND($K12="",$L12=""),"",SUM($K12:$L12))</f>
        <v/>
      </c>
      <c r="N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9" t="str">
        <f aca="false">IF(OR($F13="",$G13=""),"",$G13-$F13)</f>
        <v/>
      </c>
      <c r="I13" s="8"/>
      <c r="J13" s="9" t="str">
        <f aca="false">IF(OR($B13="",$I13=""),"",$I13-$B13)</f>
        <v/>
      </c>
      <c r="K13" s="8"/>
      <c r="L13" s="8"/>
      <c r="M13" s="9" t="str">
        <f aca="false">IF(AND($K13="",$L13=""),"",SUM($K13:$L13))</f>
        <v/>
      </c>
      <c r="N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9" t="str">
        <f aca="false">IF(OR($F14="",$G14=""),"",$G14-$F14)</f>
        <v/>
      </c>
      <c r="I14" s="8"/>
      <c r="J14" s="9" t="str">
        <f aca="false">IF(OR($B14="",$I14=""),"",$I14-$B14)</f>
        <v/>
      </c>
      <c r="K14" s="8"/>
      <c r="L14" s="8"/>
      <c r="M14" s="9" t="str">
        <f aca="false">IF(AND($K14="",$L14=""),"",SUM($K14:$L14))</f>
        <v/>
      </c>
      <c r="N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9" t="str">
        <f aca="false">IF(OR($F15="",$G15=""),"",$G15-$F15)</f>
        <v/>
      </c>
      <c r="I15" s="8"/>
      <c r="J15" s="9" t="str">
        <f aca="false">IF(OR($B15="",$I15=""),"",$I15-$B15)</f>
        <v/>
      </c>
      <c r="K15" s="8"/>
      <c r="L15" s="8"/>
      <c r="M15" s="9" t="str">
        <f aca="false">IF(AND($K15="",$L15=""),"",SUM($K15:$L15))</f>
        <v/>
      </c>
      <c r="N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9" t="str">
        <f aca="false">IF(OR($F16="",$G16=""),"",$G16-$F16)</f>
        <v/>
      </c>
      <c r="I16" s="8"/>
      <c r="J16" s="9" t="str">
        <f aca="false">IF(OR($B16="",$I16=""),"",$I16-$B16)</f>
        <v/>
      </c>
      <c r="K16" s="8"/>
      <c r="L16" s="8"/>
      <c r="M16" s="9" t="str">
        <f aca="false">IF(AND($K16="",$L16=""),"",SUM($K16:$L16))</f>
        <v/>
      </c>
      <c r="N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9" t="str">
        <f aca="false">IF(OR($F17="",$G17=""),"",$G17-$F17)</f>
        <v/>
      </c>
      <c r="I17" s="8"/>
      <c r="J17" s="9" t="str">
        <f aca="false">IF(OR($B17="",$I17=""),"",$I17-$B17)</f>
        <v/>
      </c>
      <c r="K17" s="8"/>
      <c r="L17" s="8"/>
      <c r="M17" s="9" t="str">
        <f aca="false">IF(AND($K17="",$L17=""),"",SUM($K17:$L17))</f>
        <v/>
      </c>
      <c r="N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9" t="str">
        <f aca="false">IF(OR($F18="",$G18=""),"",$G18-$F18)</f>
        <v/>
      </c>
      <c r="I18" s="8"/>
      <c r="J18" s="9" t="str">
        <f aca="false">IF(OR($B18="",$I18=""),"",$I18-$B18)</f>
        <v/>
      </c>
      <c r="K18" s="8"/>
      <c r="L18" s="8"/>
      <c r="M18" s="9" t="str">
        <f aca="false">IF(AND($K18="",$L18=""),"",SUM($K18:$L18))</f>
        <v/>
      </c>
      <c r="N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9" t="str">
        <f aca="false">IF(OR($F19="",$G19=""),"",$G19-$F19)</f>
        <v/>
      </c>
      <c r="I19" s="8"/>
      <c r="J19" s="9" t="str">
        <f aca="false">IF(OR($B19="",$I19=""),"",$I19-$B19)</f>
        <v/>
      </c>
      <c r="K19" s="8"/>
      <c r="L19" s="8"/>
      <c r="M19" s="9" t="str">
        <f aca="false">IF(AND($K19="",$L19=""),"",SUM($K19:$L19))</f>
        <v/>
      </c>
      <c r="N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9" t="str">
        <f aca="false">IF(OR($F20="",$G20=""),"",$G20-$F20)</f>
        <v/>
      </c>
      <c r="I20" s="8"/>
      <c r="J20" s="9" t="str">
        <f aca="false">IF(OR($B20="",$I20=""),"",$I20-$B20)</f>
        <v/>
      </c>
      <c r="K20" s="8"/>
      <c r="L20" s="8"/>
      <c r="M20" s="9" t="str">
        <f aca="false">IF(AND($K20="",$L20=""),"",SUM($K20:$L20))</f>
        <v/>
      </c>
      <c r="N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9" t="str">
        <f aca="false">IF(OR($F21="",$G21=""),"",$G21-$F21)</f>
        <v/>
      </c>
      <c r="I21" s="8"/>
      <c r="J21" s="9" t="str">
        <f aca="false">IF(OR($B21="",$I21=""),"",$I21-$B21)</f>
        <v/>
      </c>
      <c r="K21" s="8"/>
      <c r="L21" s="8"/>
      <c r="M21" s="9" t="str">
        <f aca="false">IF(AND($K21="",$L21=""),"",SUM($K21:$L21))</f>
        <v/>
      </c>
      <c r="N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9" t="str">
        <f aca="false">IF(OR($F22="",$G22=""),"",$G22-$F22)</f>
        <v/>
      </c>
      <c r="I22" s="8"/>
      <c r="J22" s="9" t="str">
        <f aca="false">IF(OR($B22="",$I22=""),"",$I22-$B22)</f>
        <v/>
      </c>
      <c r="K22" s="8"/>
      <c r="L22" s="8"/>
      <c r="M22" s="9" t="str">
        <f aca="false">IF(AND($K22="",$L22=""),"",SUM($K22:$L22))</f>
        <v/>
      </c>
      <c r="N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9" t="str">
        <f aca="false">IF(OR($F23="",$G23=""),"",$G23-$F23)</f>
        <v/>
      </c>
      <c r="I23" s="8"/>
      <c r="J23" s="9" t="str">
        <f aca="false">IF(OR($B23="",$I23=""),"",$I23-$B23)</f>
        <v/>
      </c>
      <c r="K23" s="8"/>
      <c r="L23" s="8"/>
      <c r="M23" s="9" t="str">
        <f aca="false">IF(AND($K23="",$L23=""),"",SUM($K23:$L23))</f>
        <v/>
      </c>
      <c r="N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9" t="str">
        <f aca="false">IF(OR($F24="",$G24=""),"",$G24-$F24)</f>
        <v/>
      </c>
      <c r="I24" s="8"/>
      <c r="J24" s="9" t="str">
        <f aca="false">IF(OR($B24="",$I24=""),"",$I24-$B24)</f>
        <v/>
      </c>
      <c r="K24" s="8"/>
      <c r="L24" s="8"/>
      <c r="M24" s="9" t="str">
        <f aca="false">IF(AND($K24="",$L24=""),"",SUM($K24:$L24))</f>
        <v/>
      </c>
      <c r="N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9" t="str">
        <f aca="false">IF(OR($F25="",$G25=""),"",$G25-$F25)</f>
        <v/>
      </c>
      <c r="I25" s="8"/>
      <c r="J25" s="9" t="str">
        <f aca="false">IF(OR($B25="",$I25=""),"",$I25-$B25)</f>
        <v/>
      </c>
      <c r="K25" s="8"/>
      <c r="L25" s="8"/>
      <c r="M25" s="9" t="str">
        <f aca="false">IF(AND($K25="",$L25=""),"",SUM($K25:$L25))</f>
        <v/>
      </c>
      <c r="N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9" t="str">
        <f aca="false">IF(OR($F26="",$G26=""),"",$G26-$F26)</f>
        <v/>
      </c>
      <c r="I26" s="8"/>
      <c r="J26" s="9" t="str">
        <f aca="false">IF(OR($B26="",$I26=""),"",$I26-$B26)</f>
        <v/>
      </c>
      <c r="K26" s="8"/>
      <c r="L26" s="8"/>
      <c r="M26" s="9" t="str">
        <f aca="false">IF(AND($K26="",$L26=""),"",SUM($K26:$L26))</f>
        <v/>
      </c>
      <c r="N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9" t="str">
        <f aca="false">IF(OR($F27="",$G27=""),"",$G27-$F27)</f>
        <v/>
      </c>
      <c r="I27" s="8"/>
      <c r="J27" s="9" t="str">
        <f aca="false">IF(OR($B27="",$I27=""),"",$I27-$B27)</f>
        <v/>
      </c>
      <c r="K27" s="8"/>
      <c r="L27" s="8"/>
      <c r="M27" s="9" t="str">
        <f aca="false">IF(AND($K27="",$L27=""),"",SUM($K27:$L27))</f>
        <v/>
      </c>
      <c r="N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9" t="str">
        <f aca="false">IF(OR($F28="",$G28=""),"",$G28-$F28)</f>
        <v/>
      </c>
      <c r="I28" s="8"/>
      <c r="J28" s="9" t="str">
        <f aca="false">IF(OR($B28="",$I28=""),"",$I28-$B28)</f>
        <v/>
      </c>
      <c r="K28" s="8"/>
      <c r="L28" s="8"/>
      <c r="M28" s="9" t="str">
        <f aca="false">IF(AND($K28="",$L28=""),"",SUM($K28:$L28))</f>
        <v/>
      </c>
      <c r="N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9" t="str">
        <f aca="false">IF(OR($F29="",$G29=""),"",$G29-$F29)</f>
        <v/>
      </c>
      <c r="I29" s="8"/>
      <c r="J29" s="9" t="str">
        <f aca="false">IF(OR($B29="",$I29=""),"",$I29-$B29)</f>
        <v/>
      </c>
      <c r="K29" s="8"/>
      <c r="L29" s="8"/>
      <c r="M29" s="9" t="str">
        <f aca="false">IF(AND($K29="",$L29=""),"",SUM($K29:$L29))</f>
        <v/>
      </c>
      <c r="N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9" t="str">
        <f aca="false">IF(OR($F30="",$G30=""),"",$G30-$F30)</f>
        <v/>
      </c>
      <c r="I30" s="8"/>
      <c r="J30" s="9" t="str">
        <f aca="false">IF(OR($B30="",$I30=""),"",$I30-$B30)</f>
        <v/>
      </c>
      <c r="K30" s="8"/>
      <c r="L30" s="8"/>
      <c r="M30" s="9" t="str">
        <f aca="false">IF(AND($K30="",$L30=""),"",SUM($K30:$L30))</f>
        <v/>
      </c>
      <c r="N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9" t="str">
        <f aca="false">IF(OR($F31="",$G31=""),"",$G31-$F31)</f>
        <v/>
      </c>
      <c r="I31" s="8"/>
      <c r="J31" s="9" t="str">
        <f aca="false">IF(OR($B31="",$I31=""),"",$I31-$B31)</f>
        <v/>
      </c>
      <c r="K31" s="8"/>
      <c r="L31" s="8"/>
      <c r="M31" s="9" t="str">
        <f aca="false">IF(AND($K31="",$L31=""),"",SUM($K31:$L31))</f>
        <v/>
      </c>
      <c r="N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9" t="str">
        <f aca="false">IF(OR($F32="",$G32=""),"",$G32-$F32)</f>
        <v/>
      </c>
      <c r="I32" s="8"/>
      <c r="J32" s="9" t="str">
        <f aca="false">IF(OR($B32="",$I32=""),"",$I32-$B32)</f>
        <v/>
      </c>
      <c r="K32" s="8"/>
      <c r="L32" s="8"/>
      <c r="M32" s="9" t="str">
        <f aca="false">IF(AND($K32="",$L32=""),"",SUM($K32:$L32))</f>
        <v/>
      </c>
      <c r="N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9" t="str">
        <f aca="false">IF(OR($F33="",$G33=""),"",$G33-$F33)</f>
        <v/>
      </c>
      <c r="I33" s="8"/>
      <c r="J33" s="9" t="str">
        <f aca="false">IF(OR($B33="",$I33=""),"",$I33-$B33)</f>
        <v/>
      </c>
      <c r="K33" s="8"/>
      <c r="L33" s="8"/>
      <c r="M33" s="9" t="str">
        <f aca="false">IF(AND($K33="",$L33=""),"",SUM($K33:$L33))</f>
        <v/>
      </c>
      <c r="N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9" t="str">
        <f aca="false">IF(OR($F34="",$G34=""),"",$G34-$F34)</f>
        <v/>
      </c>
      <c r="I34" s="8"/>
      <c r="J34" s="9" t="str">
        <f aca="false">IF(OR($B34="",$I34=""),"",$I34-$B34)</f>
        <v/>
      </c>
      <c r="K34" s="8"/>
      <c r="L34" s="8"/>
      <c r="M34" s="9" t="str">
        <f aca="false">IF(AND($K34="",$L34=""),"",SUM($K34:$L34))</f>
        <v/>
      </c>
      <c r="N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9" t="str">
        <f aca="false">IF(OR($F35="",$G35=""),"",$G35-$F35)</f>
        <v/>
      </c>
      <c r="I35" s="8"/>
      <c r="J35" s="9" t="str">
        <f aca="false">IF(OR($B35="",$I35=""),"",$I35-$B35)</f>
        <v/>
      </c>
      <c r="K35" s="8"/>
      <c r="L35" s="8"/>
      <c r="M35" s="9" t="str">
        <f aca="false">IF(AND($K35="",$L35=""),"",SUM($K35:$L35))</f>
        <v/>
      </c>
      <c r="N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9" t="str">
        <f aca="false">IF(OR($F36="",$G36=""),"",$G36-$F36)</f>
        <v/>
      </c>
      <c r="I36" s="8"/>
      <c r="J36" s="9" t="str">
        <f aca="false">IF(OR($B36="",$I36=""),"",$I36-$B36)</f>
        <v/>
      </c>
      <c r="K36" s="8"/>
      <c r="L36" s="8"/>
      <c r="M36" s="9" t="str">
        <f aca="false">IF(AND($K36="",$L36=""),"",SUM($K36:$L36))</f>
        <v/>
      </c>
      <c r="N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9" t="str">
        <f aca="false">IF(OR($F37="",$G37=""),"",$G37-$F37)</f>
        <v/>
      </c>
      <c r="I37" s="8"/>
      <c r="J37" s="9" t="str">
        <f aca="false">IF(OR($B37="",$I37=""),"",$I37-$B37)</f>
        <v/>
      </c>
      <c r="K37" s="8"/>
      <c r="L37" s="8"/>
      <c r="M37" s="9" t="str">
        <f aca="false">IF(AND($K37="",$L37=""),"",SUM($K37:$L37))</f>
        <v/>
      </c>
      <c r="N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9" t="str">
        <f aca="false">IF(OR($F38="",$G38=""),"",$G38-$F38)</f>
        <v/>
      </c>
      <c r="I38" s="8"/>
      <c r="J38" s="9" t="str">
        <f aca="false">IF(OR($B38="",$I38=""),"",$I38-$B38)</f>
        <v/>
      </c>
      <c r="K38" s="8"/>
      <c r="L38" s="8"/>
      <c r="M38" s="9" t="str">
        <f aca="false">IF(AND($K38="",$L38=""),"",SUM($K38:$L38))</f>
        <v/>
      </c>
      <c r="N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9" t="str">
        <f aca="false">IF(OR($F39="",$G39=""),"",$G39-$F39)</f>
        <v/>
      </c>
      <c r="I39" s="8"/>
      <c r="J39" s="9" t="str">
        <f aca="false">IF(OR($B39="",$I39=""),"",$I39-$B39)</f>
        <v/>
      </c>
      <c r="K39" s="8"/>
      <c r="L39" s="8"/>
      <c r="M39" s="9" t="str">
        <f aca="false">IF(AND($K39="",$L39=""),"",SUM($K39:$L39))</f>
        <v/>
      </c>
      <c r="N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9" t="str">
        <f aca="false">IF(OR($F40="",$G40=""),"",$G40-$F40)</f>
        <v/>
      </c>
      <c r="I40" s="8"/>
      <c r="J40" s="9" t="str">
        <f aca="false">IF(OR($B40="",$I40=""),"",$I40-$B40)</f>
        <v/>
      </c>
      <c r="K40" s="8"/>
      <c r="L40" s="8"/>
      <c r="M40" s="9" t="str">
        <f aca="false">IF(AND($K40="",$L40=""),"",SUM($K40:$L40))</f>
        <v/>
      </c>
      <c r="N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9" t="str">
        <f aca="false">IF(OR($F41="",$G41=""),"",$G41-$F41)</f>
        <v/>
      </c>
      <c r="I41" s="8"/>
      <c r="J41" s="9" t="str">
        <f aca="false">IF(OR($B41="",$I41=""),"",$I41-$B41)</f>
        <v/>
      </c>
      <c r="K41" s="8"/>
      <c r="L41" s="8"/>
      <c r="M41" s="9" t="str">
        <f aca="false">IF(AND($K41="",$L41=""),"",SUM($K41:$L41))</f>
        <v/>
      </c>
      <c r="N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9" t="str">
        <f aca="false">IF(OR($F42="",$G42=""),"",$G42-$F42)</f>
        <v/>
      </c>
      <c r="I42" s="8"/>
      <c r="J42" s="9" t="str">
        <f aca="false">IF(OR($B42="",$I42=""),"",$I42-$B42)</f>
        <v/>
      </c>
      <c r="K42" s="8"/>
      <c r="L42" s="8"/>
      <c r="M42" s="9" t="str">
        <f aca="false">IF(AND($K42="",$L42=""),"",SUM($K42:$L42))</f>
        <v/>
      </c>
      <c r="N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9" t="str">
        <f aca="false">IF(OR($F43="",$G43=""),"",$G43-$F43)</f>
        <v/>
      </c>
      <c r="I43" s="8"/>
      <c r="J43" s="9" t="str">
        <f aca="false">IF(OR($B43="",$I43=""),"",$I43-$B43)</f>
        <v/>
      </c>
      <c r="K43" s="8"/>
      <c r="L43" s="8"/>
      <c r="M43" s="9" t="str">
        <f aca="false">IF(AND($K43="",$L43=""),"",SUM($K43:$L43))</f>
        <v/>
      </c>
      <c r="N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9" t="str">
        <f aca="false">IF(OR($F44="",$G44=""),"",$G44-$F44)</f>
        <v/>
      </c>
      <c r="I44" s="8"/>
      <c r="J44" s="9" t="str">
        <f aca="false">IF(OR($B44="",$I44=""),"",$I44-$B44)</f>
        <v/>
      </c>
      <c r="K44" s="8"/>
      <c r="L44" s="8"/>
      <c r="M44" s="9" t="str">
        <f aca="false">IF(AND($K44="",$L44=""),"",SUM($K44:$L44))</f>
        <v/>
      </c>
      <c r="N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9" t="str">
        <f aca="false">IF(OR($F45="",$G45=""),"",$G45-$F45)</f>
        <v/>
      </c>
      <c r="I45" s="8"/>
      <c r="J45" s="9" t="str">
        <f aca="false">IF(OR($B45="",$I45=""),"",$I45-$B45)</f>
        <v/>
      </c>
      <c r="K45" s="8"/>
      <c r="L45" s="8"/>
      <c r="M45" s="9" t="str">
        <f aca="false">IF(AND($K45="",$L45=""),"",SUM($K45:$L45))</f>
        <v/>
      </c>
      <c r="N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9" t="str">
        <f aca="false">IF(OR($F46="",$G46=""),"",$G46-$F46)</f>
        <v/>
      </c>
      <c r="I46" s="8"/>
      <c r="J46" s="9" t="str">
        <f aca="false">IF(OR($B46="",$I46=""),"",$I46-$B46)</f>
        <v/>
      </c>
      <c r="K46" s="8"/>
      <c r="L46" s="8"/>
      <c r="M46" s="9" t="str">
        <f aca="false">IF(AND($K46="",$L46=""),"",SUM($K46:$L46))</f>
        <v/>
      </c>
      <c r="N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9" t="str">
        <f aca="false">IF(OR($F47="",$G47=""),"",$G47-$F47)</f>
        <v/>
      </c>
      <c r="I47" s="8"/>
      <c r="J47" s="9" t="str">
        <f aca="false">IF(OR($B47="",$I47=""),"",$I47-$B47)</f>
        <v/>
      </c>
      <c r="K47" s="8"/>
      <c r="L47" s="8"/>
      <c r="M47" s="9" t="str">
        <f aca="false">IF(AND($K47="",$L47=""),"",SUM($K47:$L47))</f>
        <v/>
      </c>
      <c r="N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9" t="str">
        <f aca="false">IF(OR($F48="",$G48=""),"",$G48-$F48)</f>
        <v/>
      </c>
      <c r="I48" s="8"/>
      <c r="J48" s="9" t="str">
        <f aca="false">IF(OR($B48="",$I48=""),"",$I48-$B48)</f>
        <v/>
      </c>
      <c r="K48" s="8"/>
      <c r="L48" s="8"/>
      <c r="M48" s="9" t="str">
        <f aca="false">IF(AND($K48="",$L48=""),"",SUM($K48:$L48))</f>
        <v/>
      </c>
      <c r="N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9" t="str">
        <f aca="false">IF(OR($F49="",$G49=""),"",$G49-$F49)</f>
        <v/>
      </c>
      <c r="I49" s="8"/>
      <c r="J49" s="9" t="str">
        <f aca="false">IF(OR($B49="",$I49=""),"",$I49-$B49)</f>
        <v/>
      </c>
      <c r="K49" s="8"/>
      <c r="L49" s="8"/>
      <c r="M49" s="9" t="str">
        <f aca="false">IF(AND($K49="",$L49=""),"",SUM($K49:$L49))</f>
        <v/>
      </c>
      <c r="N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9" t="str">
        <f aca="false">IF(OR($F50="",$G50=""),"",$G50-$F50)</f>
        <v/>
      </c>
      <c r="I50" s="8"/>
      <c r="J50" s="9" t="str">
        <f aca="false">IF(OR($B50="",$I50=""),"",$I50-$B50)</f>
        <v/>
      </c>
      <c r="K50" s="8"/>
      <c r="L50" s="8"/>
      <c r="M50" s="9" t="str">
        <f aca="false">IF(AND($K50="",$L50=""),"",SUM($K50:$L50))</f>
        <v/>
      </c>
      <c r="N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9" t="str">
        <f aca="false">IF(OR($F51="",$G51=""),"",$G51-$F51)</f>
        <v/>
      </c>
      <c r="I51" s="8"/>
      <c r="J51" s="9" t="str">
        <f aca="false">IF(OR($B51="",$I51=""),"",$I51-$B51)</f>
        <v/>
      </c>
      <c r="K51" s="8"/>
      <c r="L51" s="8"/>
      <c r="M51" s="9" t="str">
        <f aca="false">IF(AND($K51="",$L51=""),"",SUM($K51:$L51))</f>
        <v/>
      </c>
      <c r="N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9" t="str">
        <f aca="false">IF(OR($F52="",$G52=""),"",$G52-$F52)</f>
        <v/>
      </c>
      <c r="I52" s="8"/>
      <c r="J52" s="9" t="str">
        <f aca="false">IF(OR($B52="",$I52=""),"",$I52-$B52)</f>
        <v/>
      </c>
      <c r="K52" s="8"/>
      <c r="L52" s="8"/>
      <c r="M52" s="9" t="str">
        <f aca="false">IF(AND($K52="",$L52=""),"",SUM($K52:$L52))</f>
        <v/>
      </c>
      <c r="N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9" t="str">
        <f aca="false">IF(OR($F53="",$G53=""),"",$G53-$F53)</f>
        <v/>
      </c>
      <c r="I53" s="8"/>
      <c r="J53" s="9" t="str">
        <f aca="false">IF(OR($B53="",$I53=""),"",$I53-$B53)</f>
        <v/>
      </c>
      <c r="K53" s="8"/>
      <c r="L53" s="8"/>
      <c r="M53" s="9" t="str">
        <f aca="false">IF(AND($K53="",$L53=""),"",SUM($K53:$L53))</f>
        <v/>
      </c>
      <c r="N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9" t="str">
        <f aca="false">IF(OR($F54="",$G54=""),"",$G54-$F54)</f>
        <v/>
      </c>
      <c r="I54" s="8"/>
      <c r="J54" s="9" t="str">
        <f aca="false">IF(OR($B54="",$I54=""),"",$I54-$B54)</f>
        <v/>
      </c>
      <c r="K54" s="8"/>
      <c r="L54" s="8"/>
      <c r="M54" s="9" t="str">
        <f aca="false">IF(AND($K54="",$L54=""),"",SUM($K54:$L54))</f>
        <v/>
      </c>
      <c r="N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9" t="str">
        <f aca="false">IF(OR($F55="",$G55=""),"",$G55-$F55)</f>
        <v/>
      </c>
      <c r="I55" s="8"/>
      <c r="J55" s="9" t="str">
        <f aca="false">IF(OR($B55="",$I55=""),"",$I55-$B55)</f>
        <v/>
      </c>
      <c r="K55" s="8"/>
      <c r="L55" s="8"/>
      <c r="M55" s="9" t="str">
        <f aca="false">IF(AND($K55="",$L55=""),"",SUM($K55:$L55))</f>
        <v/>
      </c>
      <c r="N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9" t="str">
        <f aca="false">IF(OR($F56="",$G56=""),"",$G56-$F56)</f>
        <v/>
      </c>
      <c r="I56" s="8"/>
      <c r="J56" s="9" t="str">
        <f aca="false">IF(OR($B56="",$I56=""),"",$I56-$B56)</f>
        <v/>
      </c>
      <c r="K56" s="8"/>
      <c r="L56" s="8"/>
      <c r="M56" s="9" t="str">
        <f aca="false">IF(AND($K56="",$L56=""),"",SUM($K56:$L56))</f>
        <v/>
      </c>
      <c r="N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9" t="str">
        <f aca="false">IF(OR($F57="",$G57=""),"",$G57-$F57)</f>
        <v/>
      </c>
      <c r="I57" s="8"/>
      <c r="J57" s="9" t="str">
        <f aca="false">IF(OR($B57="",$I57=""),"",$I57-$B57)</f>
        <v/>
      </c>
      <c r="K57" s="8"/>
      <c r="L57" s="8"/>
      <c r="M57" s="9" t="str">
        <f aca="false">IF(AND($K57="",$L57=""),"",SUM($K57:$L57))</f>
        <v/>
      </c>
      <c r="N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9" t="str">
        <f aca="false">IF(OR($F58="",$G58=""),"",$G58-$F58)</f>
        <v/>
      </c>
      <c r="I58" s="8"/>
      <c r="J58" s="9" t="str">
        <f aca="false">IF(OR($B58="",$I58=""),"",$I58-$B58)</f>
        <v/>
      </c>
      <c r="K58" s="8"/>
      <c r="L58" s="8"/>
      <c r="M58" s="9" t="str">
        <f aca="false">IF(AND($K58="",$L58=""),"",SUM($K58:$L58))</f>
        <v/>
      </c>
      <c r="N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9" t="str">
        <f aca="false">IF(OR($F59="",$G59=""),"",$G59-$F59)</f>
        <v/>
      </c>
      <c r="I59" s="8"/>
      <c r="J59" s="9" t="str">
        <f aca="false">IF(OR($B59="",$I59=""),"",$I59-$B59)</f>
        <v/>
      </c>
      <c r="K59" s="8"/>
      <c r="L59" s="8"/>
      <c r="M59" s="9" t="str">
        <f aca="false">IF(AND($K59="",$L59=""),"",SUM($K59:$L59))</f>
        <v/>
      </c>
      <c r="N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9" t="str">
        <f aca="false">IF(OR($F60="",$G60=""),"",$G60-$F60)</f>
        <v/>
      </c>
      <c r="I60" s="8"/>
      <c r="J60" s="9" t="str">
        <f aca="false">IF(OR($B60="",$I60=""),"",$I60-$B60)</f>
        <v/>
      </c>
      <c r="K60" s="8"/>
      <c r="L60" s="8"/>
      <c r="M60" s="9" t="str">
        <f aca="false">IF(AND($K60="",$L60=""),"",SUM($K60:$L60))</f>
        <v/>
      </c>
      <c r="N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9" t="str">
        <f aca="false">IF(OR($F61="",$G61=""),"",$G61-$F61)</f>
        <v/>
      </c>
      <c r="I61" s="8"/>
      <c r="J61" s="9" t="str">
        <f aca="false">IF(OR($B61="",$I61=""),"",$I61-$B61)</f>
        <v/>
      </c>
      <c r="K61" s="8"/>
      <c r="L61" s="8"/>
      <c r="M61" s="9" t="str">
        <f aca="false">IF(AND($K61="",$L61=""),"",SUM($K61:$L61))</f>
        <v/>
      </c>
      <c r="N61" s="8"/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9" t="str">
        <f aca="false">IF(OR($F62="",$G62=""),"",$G62-$F62)</f>
        <v/>
      </c>
      <c r="I62" s="8"/>
      <c r="J62" s="9" t="str">
        <f aca="false">IF(OR($B62="",$I62=""),"",$I62-$B62)</f>
        <v/>
      </c>
      <c r="K62" s="8"/>
      <c r="L62" s="8"/>
      <c r="M62" s="9" t="str">
        <f aca="false">IF(AND($K62="",$L62=""),"",SUM($K62:$L62))</f>
        <v/>
      </c>
      <c r="N62" s="8"/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9" t="str">
        <f aca="false">IF(OR($F63="",$G63=""),"",$G63-$F63)</f>
        <v/>
      </c>
      <c r="I63" s="8"/>
      <c r="J63" s="9" t="str">
        <f aca="false">IF(OR($B63="",$I63=""),"",$I63-$B63)</f>
        <v/>
      </c>
      <c r="K63" s="8"/>
      <c r="L63" s="8"/>
      <c r="M63" s="9" t="str">
        <f aca="false">IF(AND($K63="",$L63=""),"",SUM($K63:$L63))</f>
        <v/>
      </c>
      <c r="N63" s="8"/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9" t="str">
        <f aca="false">IF(OR($F64="",$G64=""),"",$G64-$F64)</f>
        <v/>
      </c>
      <c r="I64" s="8"/>
      <c r="J64" s="9" t="str">
        <f aca="false">IF(OR($B64="",$I64=""),"",$I64-$B64)</f>
        <v/>
      </c>
      <c r="K64" s="8"/>
      <c r="L64" s="8"/>
      <c r="M64" s="9" t="str">
        <f aca="false">IF(AND($K64="",$L64=""),"",SUM($K64:$L64))</f>
        <v/>
      </c>
      <c r="N64" s="8"/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9" t="str">
        <f aca="false">IF(OR($F65="",$G65=""),"",$G65-$F65)</f>
        <v/>
      </c>
      <c r="I65" s="8"/>
      <c r="J65" s="9" t="str">
        <f aca="false">IF(OR($B65="",$I65=""),"",$I65-$B65)</f>
        <v/>
      </c>
      <c r="K65" s="8"/>
      <c r="L65" s="8"/>
      <c r="M65" s="9" t="str">
        <f aca="false">IF(AND($K65="",$L65=""),"",SUM($K65:$L65))</f>
        <v/>
      </c>
      <c r="N65" s="8"/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9" t="str">
        <f aca="false">IF(OR($F66="",$G66=""),"",$G66-$F66)</f>
        <v/>
      </c>
      <c r="I66" s="8"/>
      <c r="J66" s="9" t="str">
        <f aca="false">IF(OR($B66="",$I66=""),"",$I66-$B66)</f>
        <v/>
      </c>
      <c r="K66" s="8"/>
      <c r="L66" s="8"/>
      <c r="M66" s="9" t="str">
        <f aca="false">IF(AND($K66="",$L66=""),"",SUM($K66:$L66))</f>
        <v/>
      </c>
      <c r="N66" s="8"/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9" t="str">
        <f aca="false">IF(OR($F67="",$G67=""),"",$G67-$F67)</f>
        <v/>
      </c>
      <c r="I67" s="8"/>
      <c r="J67" s="9" t="str">
        <f aca="false">IF(OR($B67="",$I67=""),"",$I67-$B67)</f>
        <v/>
      </c>
      <c r="K67" s="8"/>
      <c r="L67" s="8"/>
      <c r="M67" s="9" t="str">
        <f aca="false">IF(AND($K67="",$L67=""),"",SUM($K67:$L67))</f>
        <v/>
      </c>
      <c r="N67" s="8"/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9" t="str">
        <f aca="false">IF(OR($F68="",$G68=""),"",$G68-$F68)</f>
        <v/>
      </c>
      <c r="I68" s="8"/>
      <c r="J68" s="9" t="str">
        <f aca="false">IF(OR($B68="",$I68=""),"",$I68-$B68)</f>
        <v/>
      </c>
      <c r="K68" s="8"/>
      <c r="L68" s="8"/>
      <c r="M68" s="9" t="str">
        <f aca="false">IF(AND($K68="",$L68=""),"",SUM($K68:$L68))</f>
        <v/>
      </c>
      <c r="N68" s="8"/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9" t="str">
        <f aca="false">IF(OR($F69="",$G69=""),"",$G69-$F69)</f>
        <v/>
      </c>
      <c r="I69" s="8"/>
      <c r="J69" s="9" t="str">
        <f aca="false">IF(OR($B69="",$I69=""),"",$I69-$B69)</f>
        <v/>
      </c>
      <c r="K69" s="8"/>
      <c r="L69" s="8"/>
      <c r="M69" s="9" t="str">
        <f aca="false">IF(AND($K69="",$L69=""),"",SUM($K69:$L69))</f>
        <v/>
      </c>
      <c r="N69" s="8"/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9" t="str">
        <f aca="false">IF(OR($F70="",$G70=""),"",$G70-$F70)</f>
        <v/>
      </c>
      <c r="I70" s="8"/>
      <c r="J70" s="9" t="str">
        <f aca="false">IF(OR($B70="",$I70=""),"",$I70-$B70)</f>
        <v/>
      </c>
      <c r="K70" s="8"/>
      <c r="L70" s="8"/>
      <c r="M70" s="9" t="str">
        <f aca="false">IF(AND($K70="",$L70=""),"",SUM($K70:$L70))</f>
        <v/>
      </c>
      <c r="N70" s="8"/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9" t="str">
        <f aca="false">IF(OR($F71="",$G71=""),"",$G71-$F71)</f>
        <v/>
      </c>
      <c r="I71" s="8"/>
      <c r="J71" s="9" t="str">
        <f aca="false">IF(OR($B71="",$I71=""),"",$I71-$B71)</f>
        <v/>
      </c>
      <c r="K71" s="8"/>
      <c r="L71" s="8"/>
      <c r="M71" s="9" t="str">
        <f aca="false">IF(AND($K71="",$L71=""),"",SUM($K71:$L71))</f>
        <v/>
      </c>
      <c r="N71" s="8"/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9" t="str">
        <f aca="false">IF(OR($F72="",$G72=""),"",$G72-$F72)</f>
        <v/>
      </c>
      <c r="I72" s="8"/>
      <c r="J72" s="9" t="str">
        <f aca="false">IF(OR($B72="",$I72=""),"",$I72-$B72)</f>
        <v/>
      </c>
      <c r="K72" s="8"/>
      <c r="L72" s="8"/>
      <c r="M72" s="9" t="str">
        <f aca="false">IF(AND($K72="",$L72=""),"",SUM($K72:$L72))</f>
        <v/>
      </c>
      <c r="N72" s="8"/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9" t="str">
        <f aca="false">IF(OR($F73="",$G73=""),"",$G73-$F73)</f>
        <v/>
      </c>
      <c r="I73" s="8"/>
      <c r="J73" s="9" t="str">
        <f aca="false">IF(OR($B73="",$I73=""),"",$I73-$B73)</f>
        <v/>
      </c>
      <c r="K73" s="8"/>
      <c r="L73" s="8"/>
      <c r="M73" s="9" t="str">
        <f aca="false">IF(AND($K73="",$L73=""),"",SUM($K73:$L73))</f>
        <v/>
      </c>
      <c r="N73" s="8"/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9" t="str">
        <f aca="false">IF(OR($F74="",$G74=""),"",$G74-$F74)</f>
        <v/>
      </c>
      <c r="I74" s="8"/>
      <c r="J74" s="9" t="str">
        <f aca="false">IF(OR($B74="",$I74=""),"",$I74-$B74)</f>
        <v/>
      </c>
      <c r="K74" s="8"/>
      <c r="L74" s="8"/>
      <c r="M74" s="9" t="str">
        <f aca="false">IF(AND($K74="",$L74=""),"",SUM($K74:$L74))</f>
        <v/>
      </c>
      <c r="N74" s="8"/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9" t="str">
        <f aca="false">IF(OR($F75="",$G75=""),"",$G75-$F75)</f>
        <v/>
      </c>
      <c r="I75" s="8"/>
      <c r="J75" s="9" t="str">
        <f aca="false">IF(OR($B75="",$I75=""),"",$I75-$B75)</f>
        <v/>
      </c>
      <c r="K75" s="8"/>
      <c r="L75" s="8"/>
      <c r="M75" s="9" t="str">
        <f aca="false">IF(AND($K75="",$L75=""),"",SUM($K75:$L75))</f>
        <v/>
      </c>
      <c r="N75" s="8"/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9" t="str">
        <f aca="false">IF(OR($F76="",$G76=""),"",$G76-$F76)</f>
        <v/>
      </c>
      <c r="I76" s="8"/>
      <c r="J76" s="9" t="str">
        <f aca="false">IF(OR($B76="",$I76=""),"",$I76-$B76)</f>
        <v/>
      </c>
      <c r="K76" s="8"/>
      <c r="L76" s="8"/>
      <c r="M76" s="9" t="str">
        <f aca="false">IF(AND($K76="",$L76=""),"",SUM($K76:$L76))</f>
        <v/>
      </c>
      <c r="N76" s="8"/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9" t="str">
        <f aca="false">IF(OR($F77="",$G77=""),"",$G77-$F77)</f>
        <v/>
      </c>
      <c r="I77" s="8"/>
      <c r="J77" s="9" t="str">
        <f aca="false">IF(OR($B77="",$I77=""),"",$I77-$B77)</f>
        <v/>
      </c>
      <c r="K77" s="8"/>
      <c r="L77" s="8"/>
      <c r="M77" s="9" t="str">
        <f aca="false">IF(AND($K77="",$L77=""),"",SUM($K77:$L77))</f>
        <v/>
      </c>
      <c r="N77" s="8"/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9" t="str">
        <f aca="false">IF(OR($F78="",$G78=""),"",$G78-$F78)</f>
        <v/>
      </c>
      <c r="I78" s="8"/>
      <c r="J78" s="9" t="str">
        <f aca="false">IF(OR($B78="",$I78=""),"",$I78-$B78)</f>
        <v/>
      </c>
      <c r="K78" s="8"/>
      <c r="L78" s="8"/>
      <c r="M78" s="9" t="str">
        <f aca="false">IF(AND($K78="",$L78=""),"",SUM($K78:$L78))</f>
        <v/>
      </c>
      <c r="N78" s="8"/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9" t="str">
        <f aca="false">IF(OR($F79="",$G79=""),"",$G79-$F79)</f>
        <v/>
      </c>
      <c r="I79" s="8"/>
      <c r="J79" s="9" t="str">
        <f aca="false">IF(OR($B79="",$I79=""),"",$I79-$B79)</f>
        <v/>
      </c>
      <c r="K79" s="8"/>
      <c r="L79" s="8"/>
      <c r="M79" s="9" t="str">
        <f aca="false">IF(AND($K79="",$L79=""),"",SUM($K79:$L79))</f>
        <v/>
      </c>
      <c r="N79" s="8"/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9" t="str">
        <f aca="false">IF(OR($F80="",$G80=""),"",$G80-$F80)</f>
        <v/>
      </c>
      <c r="I80" s="8"/>
      <c r="J80" s="9" t="str">
        <f aca="false">IF(OR($B80="",$I80=""),"",$I80-$B80)</f>
        <v/>
      </c>
      <c r="K80" s="8"/>
      <c r="L80" s="8"/>
      <c r="M80" s="9" t="str">
        <f aca="false">IF(AND($K80="",$L80=""),"",SUM($K80:$L80))</f>
        <v/>
      </c>
      <c r="N80" s="8"/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9" t="str">
        <f aca="false">IF(OR($F81="",$G81=""),"",$G81-$F81)</f>
        <v/>
      </c>
      <c r="I81" s="8"/>
      <c r="J81" s="9" t="str">
        <f aca="false">IF(OR($B81="",$I81=""),"",$I81-$B81)</f>
        <v/>
      </c>
      <c r="K81" s="8"/>
      <c r="L81" s="8"/>
      <c r="M81" s="9" t="str">
        <f aca="false">IF(AND($K81="",$L81=""),"",SUM($K81:$L81))</f>
        <v/>
      </c>
      <c r="N81" s="8"/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9" t="str">
        <f aca="false">IF(OR($F82="",$G82=""),"",$G82-$F82)</f>
        <v/>
      </c>
      <c r="I82" s="8"/>
      <c r="J82" s="9" t="str">
        <f aca="false">IF(OR($B82="",$I82=""),"",$I82-$B82)</f>
        <v/>
      </c>
      <c r="K82" s="8"/>
      <c r="L82" s="8"/>
      <c r="M82" s="9" t="str">
        <f aca="false">IF(AND($K82="",$L82=""),"",SUM($K82:$L82))</f>
        <v/>
      </c>
      <c r="N82" s="8"/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9" t="str">
        <f aca="false">IF(OR($F83="",$G83=""),"",$G83-$F83)</f>
        <v/>
      </c>
      <c r="I83" s="8"/>
      <c r="J83" s="9" t="str">
        <f aca="false">IF(OR($B83="",$I83=""),"",$I83-$B83)</f>
        <v/>
      </c>
      <c r="K83" s="8"/>
      <c r="L83" s="8"/>
      <c r="M83" s="9" t="str">
        <f aca="false">IF(AND($K83="",$L83=""),"",SUM($K83:$L83))</f>
        <v/>
      </c>
      <c r="N83" s="8"/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9" t="str">
        <f aca="false">IF(OR($F84="",$G84=""),"",$G84-$F84)</f>
        <v/>
      </c>
      <c r="I84" s="8"/>
      <c r="J84" s="9" t="str">
        <f aca="false">IF(OR($B84="",$I84=""),"",$I84-$B84)</f>
        <v/>
      </c>
      <c r="K84" s="8"/>
      <c r="L84" s="8"/>
      <c r="M84" s="9" t="str">
        <f aca="false">IF(AND($K84="",$L84=""),"",SUM($K84:$L84))</f>
        <v/>
      </c>
      <c r="N84" s="8"/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9" t="str">
        <f aca="false">IF(OR($F85="",$G85=""),"",$G85-$F85)</f>
        <v/>
      </c>
      <c r="I85" s="8"/>
      <c r="J85" s="9" t="str">
        <f aca="false">IF(OR($B85="",$I85=""),"",$I85-$B85)</f>
        <v/>
      </c>
      <c r="K85" s="8"/>
      <c r="L85" s="8"/>
      <c r="M85" s="9" t="str">
        <f aca="false">IF(AND($K85="",$L85=""),"",SUM($K85:$L85))</f>
        <v/>
      </c>
      <c r="N85" s="8"/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9" t="str">
        <f aca="false">IF(OR($F86="",$G86=""),"",$G86-$F86)</f>
        <v/>
      </c>
      <c r="I86" s="8"/>
      <c r="J86" s="9" t="str">
        <f aca="false">IF(OR($B86="",$I86=""),"",$I86-$B86)</f>
        <v/>
      </c>
      <c r="K86" s="8"/>
      <c r="L86" s="8"/>
      <c r="M86" s="9" t="str">
        <f aca="false">IF(AND($K86="",$L86=""),"",SUM($K86:$L86))</f>
        <v/>
      </c>
      <c r="N86" s="8"/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9" t="str">
        <f aca="false">IF(OR($F87="",$G87=""),"",$G87-$F87)</f>
        <v/>
      </c>
      <c r="I87" s="8"/>
      <c r="J87" s="9" t="str">
        <f aca="false">IF(OR($B87="",$I87=""),"",$I87-$B87)</f>
        <v/>
      </c>
      <c r="K87" s="8"/>
      <c r="L87" s="8"/>
      <c r="M87" s="9" t="str">
        <f aca="false">IF(AND($K87="",$L87=""),"",SUM($K87:$L87))</f>
        <v/>
      </c>
      <c r="N87" s="8"/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9" t="str">
        <f aca="false">IF(OR($F88="",$G88=""),"",$G88-$F88)</f>
        <v/>
      </c>
      <c r="I88" s="8"/>
      <c r="J88" s="9" t="str">
        <f aca="false">IF(OR($B88="",$I88=""),"",$I88-$B88)</f>
        <v/>
      </c>
      <c r="K88" s="8"/>
      <c r="L88" s="8"/>
      <c r="M88" s="9" t="str">
        <f aca="false">IF(AND($K88="",$L88=""),"",SUM($K88:$L88))</f>
        <v/>
      </c>
      <c r="N88" s="8"/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9" t="str">
        <f aca="false">IF(OR($F89="",$G89=""),"",$G89-$F89)</f>
        <v/>
      </c>
      <c r="I89" s="8"/>
      <c r="J89" s="9" t="str">
        <f aca="false">IF(OR($B89="",$I89=""),"",$I89-$B89)</f>
        <v/>
      </c>
      <c r="K89" s="8"/>
      <c r="L89" s="8"/>
      <c r="M89" s="9" t="str">
        <f aca="false">IF(AND($K89="",$L89=""),"",SUM($K89:$L89))</f>
        <v/>
      </c>
      <c r="N89" s="8"/>
    </row>
    <row r="92" customFormat="false" ht="15" hidden="false" customHeight="false" outlineLevel="0" collapsed="false">
      <c r="A92" s="2" t="s">
        <v>195</v>
      </c>
    </row>
    <row r="93" customFormat="false" ht="15" hidden="false" customHeight="false" outlineLevel="0" collapsed="false">
      <c r="A93" s="11" t="s">
        <v>196</v>
      </c>
      <c r="C93" s="3" t="n">
        <f aca="false">COUNT($J$5:$J$89)</f>
        <v>1</v>
      </c>
    </row>
    <row r="94" customFormat="false" ht="15" hidden="false" customHeight="false" outlineLevel="0" collapsed="false">
      <c r="A94" s="11" t="s">
        <v>197</v>
      </c>
      <c r="C94" s="3" t="n">
        <f aca="false">SUM($J$5:$J$89)</f>
        <v>5</v>
      </c>
    </row>
    <row r="95" customFormat="false" ht="15" hidden="false" customHeight="false" outlineLevel="0" collapsed="false">
      <c r="A95" s="11" t="s">
        <v>198</v>
      </c>
      <c r="C95" s="3" t="n">
        <f aca="false">IFERROR(AVERAGE($J$5:$J$89),"")</f>
        <v>5</v>
      </c>
    </row>
    <row r="96" customFormat="false" ht="15" hidden="false" customHeight="false" outlineLevel="0" collapsed="false">
      <c r="A96" s="11" t="s">
        <v>199</v>
      </c>
      <c r="C96" s="3" t="n">
        <f aca="false">IFERROR(AVERAGE($H$5:$H$89),"")</f>
        <v>3</v>
      </c>
    </row>
    <row r="97" customFormat="false" ht="15" hidden="false" customHeight="false" outlineLevel="0" collapsed="false">
      <c r="A97" s="11" t="s">
        <v>200</v>
      </c>
      <c r="C97" s="12" t="n">
        <f aca="false">IFERROR(SUM($H$5:$H$89)/SUM($J$5:$J$89),"")</f>
        <v>0.6</v>
      </c>
    </row>
    <row r="99" customFormat="false" ht="15" hidden="false" customHeight="false" outlineLevel="0" collapsed="false">
      <c r="A99" s="4" t="s">
        <v>201</v>
      </c>
    </row>
    <row r="100" customFormat="false" ht="15" hidden="false" customHeight="false" outlineLevel="0" collapsed="false">
      <c r="A100" s="4" t="s">
        <v>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203</v>
      </c>
    </row>
    <row r="2" customFormat="false" ht="15" hidden="false" customHeight="false" outlineLevel="0" collapsed="false">
      <c r="A2" s="4" t="s">
        <v>204</v>
      </c>
    </row>
    <row r="4" customFormat="false" ht="15" hidden="false" customHeight="false" outlineLevel="0" collapsed="false">
      <c r="A4" s="2" t="s">
        <v>205</v>
      </c>
    </row>
    <row r="5" customFormat="false" ht="15" hidden="false" customHeight="false" outlineLevel="0" collapsed="false">
      <c r="A5" s="3" t="s">
        <v>206</v>
      </c>
    </row>
    <row r="6" customFormat="false" ht="15" hidden="false" customHeight="false" outlineLevel="0" collapsed="false">
      <c r="A6" s="3" t="s">
        <v>207</v>
      </c>
    </row>
    <row r="7" customFormat="false" ht="15" hidden="false" customHeight="false" outlineLevel="0" collapsed="false">
      <c r="A7" s="3" t="s">
        <v>208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209</v>
      </c>
    </row>
    <row r="10" customFormat="false" ht="15" hidden="false" customHeight="false" outlineLevel="0" collapsed="false">
      <c r="A10" s="3" t="s">
        <v>210</v>
      </c>
    </row>
    <row r="11" customFormat="false" ht="15" hidden="false" customHeight="false" outlineLevel="0" collapsed="false">
      <c r="A11" s="3" t="s">
        <v>211</v>
      </c>
    </row>
    <row r="12" customFormat="false" ht="15" hidden="false" customHeight="false" outlineLevel="0" collapsed="false">
      <c r="A12" s="3" t="s">
        <v>212</v>
      </c>
    </row>
    <row r="13" customFormat="false" ht="15" hidden="false" customHeight="false" outlineLevel="0" collapsed="false">
      <c r="A13" s="3" t="s">
        <v>213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3" t="s">
        <v>214</v>
      </c>
    </row>
    <row r="16" customFormat="false" ht="15" hidden="false" customHeight="false" outlineLevel="0" collapsed="false">
      <c r="A16" s="3" t="s">
        <v>215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216</v>
      </c>
    </row>
    <row r="20" customFormat="false" ht="30" hidden="false" customHeight="true" outlineLevel="0" collapsed="false">
      <c r="A20" s="5" t="s">
        <v>148</v>
      </c>
      <c r="B20" s="5" t="s">
        <v>217</v>
      </c>
      <c r="C20" s="5" t="s">
        <v>218</v>
      </c>
      <c r="D20" s="5" t="s">
        <v>219</v>
      </c>
      <c r="E20" s="5" t="s">
        <v>220</v>
      </c>
      <c r="F20" s="5" t="s">
        <v>221</v>
      </c>
      <c r="G20" s="5" t="s">
        <v>37</v>
      </c>
    </row>
    <row r="21" customFormat="false" ht="15" hidden="false" customHeight="false" outlineLevel="0" collapsed="false">
      <c r="A21" s="8" t="s">
        <v>157</v>
      </c>
      <c r="B21" s="8" t="s">
        <v>222</v>
      </c>
      <c r="C21" s="13" t="n">
        <f aca="false">IF($B21="","",DATE(YEAR($B21)+1,MONTH($B21),DAY($B21)))</f>
        <v>46495</v>
      </c>
      <c r="D21" s="8" t="s">
        <v>223</v>
      </c>
      <c r="E21" s="9" t="n">
        <f aca="false">IF($B21="","",EDATE($B21,14))</f>
        <v>46556</v>
      </c>
      <c r="F21" s="8" t="s">
        <v>224</v>
      </c>
      <c r="G21" s="8" t="s">
        <v>225</v>
      </c>
    </row>
    <row r="22" customFormat="false" ht="15" hidden="false" customHeight="false" outlineLevel="0" collapsed="false">
      <c r="A22" s="8"/>
      <c r="B22" s="8"/>
      <c r="C22" s="9" t="str">
        <f aca="false">IF($B22="","",DATE(YEAR($B22)+1,MONTH($B22),DAY($B22)))</f>
        <v/>
      </c>
      <c r="D22" s="8"/>
      <c r="E22" s="9" t="str">
        <f aca="false">IF($B22="","",EDATE($B22,14))</f>
        <v/>
      </c>
      <c r="F22" s="8"/>
      <c r="G22" s="8"/>
    </row>
    <row r="23" customFormat="false" ht="15" hidden="false" customHeight="false" outlineLevel="0" collapsed="false">
      <c r="A23" s="8"/>
      <c r="B23" s="8"/>
      <c r="C23" s="9" t="str">
        <f aca="false">IF($B23="","",DATE(YEAR($B23)+1,MONTH($B23),DAY($B23)))</f>
        <v/>
      </c>
      <c r="D23" s="8"/>
      <c r="E23" s="9" t="str">
        <f aca="false">IF($B23="","",EDATE($B23,14))</f>
        <v/>
      </c>
      <c r="F23" s="8"/>
      <c r="G23" s="8"/>
    </row>
    <row r="24" customFormat="false" ht="15" hidden="false" customHeight="false" outlineLevel="0" collapsed="false">
      <c r="A24" s="8"/>
      <c r="B24" s="8"/>
      <c r="C24" s="9" t="str">
        <f aca="false">IF($B24="","",DATE(YEAR($B24)+1,MONTH($B24),DAY($B24)))</f>
        <v/>
      </c>
      <c r="D24" s="8"/>
      <c r="E24" s="9" t="str">
        <f aca="false">IF($B24="","",EDATE($B24,14))</f>
        <v/>
      </c>
      <c r="F24" s="8"/>
      <c r="G24" s="8"/>
    </row>
    <row r="25" customFormat="false" ht="15" hidden="false" customHeight="false" outlineLevel="0" collapsed="false">
      <c r="A25" s="8"/>
      <c r="B25" s="8"/>
      <c r="C25" s="9" t="str">
        <f aca="false">IF($B25="","",DATE(YEAR($B25)+1,MONTH($B25),DAY($B25)))</f>
        <v/>
      </c>
      <c r="D25" s="8"/>
      <c r="E25" s="9" t="str">
        <f aca="false">IF($B25="","",EDATE($B25,14))</f>
        <v/>
      </c>
      <c r="F25" s="8"/>
      <c r="G25" s="8"/>
    </row>
    <row r="26" customFormat="false" ht="15" hidden="false" customHeight="false" outlineLevel="0" collapsed="false">
      <c r="A26" s="8"/>
      <c r="B26" s="8"/>
      <c r="C26" s="9" t="str">
        <f aca="false">IF($B26="","",DATE(YEAR($B26)+1,MONTH($B26),DAY($B26)))</f>
        <v/>
      </c>
      <c r="D26" s="8"/>
      <c r="E26" s="9" t="str">
        <f aca="false">IF($B26="","",EDATE($B26,14))</f>
        <v/>
      </c>
      <c r="F26" s="8"/>
      <c r="G26" s="8"/>
    </row>
    <row r="27" customFormat="false" ht="15" hidden="false" customHeight="false" outlineLevel="0" collapsed="false">
      <c r="A27" s="8"/>
      <c r="B27" s="8"/>
      <c r="C27" s="9" t="str">
        <f aca="false">IF($B27="","",DATE(YEAR($B27)+1,MONTH($B27),DAY($B27)))</f>
        <v/>
      </c>
      <c r="D27" s="8"/>
      <c r="E27" s="9" t="str">
        <f aca="false">IF($B27="","",EDATE($B27,14))</f>
        <v/>
      </c>
      <c r="F27" s="8"/>
      <c r="G27" s="8"/>
    </row>
    <row r="28" customFormat="false" ht="15" hidden="false" customHeight="false" outlineLevel="0" collapsed="false">
      <c r="A28" s="8"/>
      <c r="B28" s="8"/>
      <c r="C28" s="9" t="str">
        <f aca="false">IF($B28="","",DATE(YEAR($B28)+1,MONTH($B28),DAY($B28)))</f>
        <v/>
      </c>
      <c r="D28" s="8"/>
      <c r="E28" s="9" t="str">
        <f aca="false">IF($B28="","",EDATE($B28,14))</f>
        <v/>
      </c>
      <c r="F28" s="8"/>
      <c r="G28" s="8"/>
    </row>
    <row r="29" customFormat="false" ht="15" hidden="false" customHeight="false" outlineLevel="0" collapsed="false">
      <c r="A29" s="8"/>
      <c r="B29" s="8"/>
      <c r="C29" s="9" t="str">
        <f aca="false">IF($B29="","",DATE(YEAR($B29)+1,MONTH($B29),DAY($B29)))</f>
        <v/>
      </c>
      <c r="D29" s="8"/>
      <c r="E29" s="9" t="str">
        <f aca="false">IF($B29="","",EDATE($B29,14))</f>
        <v/>
      </c>
      <c r="F29" s="8"/>
      <c r="G29" s="8"/>
    </row>
    <row r="30" customFormat="false" ht="15" hidden="false" customHeight="false" outlineLevel="0" collapsed="false">
      <c r="A30" s="8"/>
      <c r="B30" s="8"/>
      <c r="C30" s="9" t="str">
        <f aca="false">IF($B30="","",DATE(YEAR($B30)+1,MONTH($B30),DAY($B30)))</f>
        <v/>
      </c>
      <c r="D30" s="8"/>
      <c r="E30" s="9" t="str">
        <f aca="false">IF($B30="","",EDATE($B30,14))</f>
        <v/>
      </c>
      <c r="F30" s="8"/>
      <c r="G30" s="8"/>
    </row>
    <row r="31" customFormat="false" ht="15" hidden="false" customHeight="false" outlineLevel="0" collapsed="false">
      <c r="A31" s="8"/>
      <c r="B31" s="8"/>
      <c r="C31" s="9" t="str">
        <f aca="false">IF($B31="","",DATE(YEAR($B31)+1,MONTH($B31),DAY($B31)))</f>
        <v/>
      </c>
      <c r="D31" s="8"/>
      <c r="E31" s="9" t="str">
        <f aca="false">IF($B31="","",EDATE($B31,14))</f>
        <v/>
      </c>
      <c r="F31" s="8"/>
      <c r="G31" s="8"/>
    </row>
    <row r="32" customFormat="false" ht="15" hidden="false" customHeight="false" outlineLevel="0" collapsed="false">
      <c r="A32" s="8"/>
      <c r="B32" s="8"/>
      <c r="C32" s="9" t="str">
        <f aca="false">IF($B32="","",DATE(YEAR($B32)+1,MONTH($B32),DAY($B32)))</f>
        <v/>
      </c>
      <c r="D32" s="8"/>
      <c r="E32" s="9" t="str">
        <f aca="false">IF($B32="","",EDATE($B32,14))</f>
        <v/>
      </c>
      <c r="F32" s="8"/>
      <c r="G32" s="8"/>
    </row>
    <row r="33" customFormat="false" ht="15" hidden="false" customHeight="false" outlineLevel="0" collapsed="false">
      <c r="A33" s="8"/>
      <c r="B33" s="8"/>
      <c r="C33" s="9" t="str">
        <f aca="false">IF($B33="","",DATE(YEAR($B33)+1,MONTH($B33),DAY($B33)))</f>
        <v/>
      </c>
      <c r="D33" s="8"/>
      <c r="E33" s="9" t="str">
        <f aca="false">IF($B33="","",EDATE($B33,14))</f>
        <v/>
      </c>
      <c r="F33" s="8"/>
      <c r="G33" s="8"/>
    </row>
    <row r="34" customFormat="false" ht="15" hidden="false" customHeight="false" outlineLevel="0" collapsed="false">
      <c r="A34" s="8"/>
      <c r="B34" s="8"/>
      <c r="C34" s="9" t="str">
        <f aca="false">IF($B34="","",DATE(YEAR($B34)+1,MONTH($B34),DAY($B34)))</f>
        <v/>
      </c>
      <c r="D34" s="8"/>
      <c r="E34" s="9" t="str">
        <f aca="false">IF($B34="","",EDATE($B34,14))</f>
        <v/>
      </c>
      <c r="F34" s="8"/>
      <c r="G34" s="8"/>
    </row>
    <row r="35" customFormat="false" ht="15" hidden="false" customHeight="false" outlineLevel="0" collapsed="false">
      <c r="A35" s="8"/>
      <c r="B35" s="8"/>
      <c r="C35" s="9" t="str">
        <f aca="false">IF($B35="","",DATE(YEAR($B35)+1,MONTH($B35),DAY($B35)))</f>
        <v/>
      </c>
      <c r="D35" s="8"/>
      <c r="E35" s="9" t="str">
        <f aca="false">IF($B35="","",EDATE($B35,14))</f>
        <v/>
      </c>
      <c r="F35" s="8"/>
      <c r="G35" s="8"/>
    </row>
    <row r="36" customFormat="false" ht="15" hidden="false" customHeight="false" outlineLevel="0" collapsed="false">
      <c r="A36" s="8"/>
      <c r="B36" s="8"/>
      <c r="C36" s="9" t="str">
        <f aca="false">IF($B36="","",DATE(YEAR($B36)+1,MONTH($B36),DAY($B36)))</f>
        <v/>
      </c>
      <c r="D36" s="8"/>
      <c r="E36" s="9" t="str">
        <f aca="false">IF($B36="","",EDATE($B36,14))</f>
        <v/>
      </c>
      <c r="F36" s="8"/>
      <c r="G36" s="8"/>
    </row>
    <row r="37" customFormat="false" ht="15" hidden="false" customHeight="false" outlineLevel="0" collapsed="false">
      <c r="A37" s="8"/>
      <c r="B37" s="8"/>
      <c r="C37" s="9" t="str">
        <f aca="false">IF($B37="","",DATE(YEAR($B37)+1,MONTH($B37),DAY($B37)))</f>
        <v/>
      </c>
      <c r="D37" s="8"/>
      <c r="E37" s="9" t="str">
        <f aca="false">IF($B37="","",EDATE($B37,14))</f>
        <v/>
      </c>
      <c r="F37" s="8"/>
      <c r="G37" s="8"/>
    </row>
    <row r="38" customFormat="false" ht="15" hidden="false" customHeight="false" outlineLevel="0" collapsed="false">
      <c r="A38" s="8"/>
      <c r="B38" s="8"/>
      <c r="C38" s="9" t="str">
        <f aca="false">IF($B38="","",DATE(YEAR($B38)+1,MONTH($B38),DAY($B38)))</f>
        <v/>
      </c>
      <c r="D38" s="8"/>
      <c r="E38" s="9" t="str">
        <f aca="false">IF($B38="","",EDATE($B38,14))</f>
        <v/>
      </c>
      <c r="F38" s="8"/>
      <c r="G38" s="8"/>
    </row>
    <row r="39" customFormat="false" ht="15" hidden="false" customHeight="false" outlineLevel="0" collapsed="false">
      <c r="A39" s="8"/>
      <c r="B39" s="8"/>
      <c r="C39" s="9" t="str">
        <f aca="false">IF($B39="","",DATE(YEAR($B39)+1,MONTH($B39),DAY($B39)))</f>
        <v/>
      </c>
      <c r="D39" s="8"/>
      <c r="E39" s="9" t="str">
        <f aca="false">IF($B39="","",EDATE($B39,14))</f>
        <v/>
      </c>
      <c r="F39" s="8"/>
      <c r="G39" s="8"/>
    </row>
    <row r="40" customFormat="false" ht="15" hidden="false" customHeight="false" outlineLevel="0" collapsed="false">
      <c r="A40" s="8"/>
      <c r="B40" s="8"/>
      <c r="C40" s="9" t="str">
        <f aca="false">IF($B40="","",DATE(YEAR($B40)+1,MONTH($B40),DAY($B40)))</f>
        <v/>
      </c>
      <c r="D40" s="8"/>
      <c r="E40" s="9" t="str">
        <f aca="false">IF($B40="","",EDATE($B40,14))</f>
        <v/>
      </c>
      <c r="F40" s="8"/>
      <c r="G40" s="8"/>
    </row>
    <row r="41" customFormat="false" ht="15" hidden="false" customHeight="false" outlineLevel="0" collapsed="false">
      <c r="A41" s="8"/>
      <c r="B41" s="8"/>
      <c r="C41" s="9" t="str">
        <f aca="false">IF($B41="","",DATE(YEAR($B41)+1,MONTH($B41),DAY($B41)))</f>
        <v/>
      </c>
      <c r="D41" s="8"/>
      <c r="E41" s="9" t="str">
        <f aca="false">IF($B41="","",EDATE($B41,14))</f>
        <v/>
      </c>
      <c r="F41" s="8"/>
      <c r="G41" s="8"/>
    </row>
    <row r="42" customFormat="false" ht="15" hidden="false" customHeight="false" outlineLevel="0" collapsed="false">
      <c r="A42" s="8"/>
      <c r="B42" s="8"/>
      <c r="C42" s="9" t="str">
        <f aca="false">IF($B42="","",DATE(YEAR($B42)+1,MONTH($B42),DAY($B42)))</f>
        <v/>
      </c>
      <c r="D42" s="8"/>
      <c r="E42" s="9" t="str">
        <f aca="false">IF($B42="","",EDATE($B42,14))</f>
        <v/>
      </c>
      <c r="F42" s="8"/>
      <c r="G42" s="8"/>
    </row>
    <row r="43" customFormat="false" ht="15" hidden="false" customHeight="false" outlineLevel="0" collapsed="false">
      <c r="A43" s="8"/>
      <c r="B43" s="8"/>
      <c r="C43" s="9" t="str">
        <f aca="false">IF($B43="","",DATE(YEAR($B43)+1,MONTH($B43),DAY($B43)))</f>
        <v/>
      </c>
      <c r="D43" s="8"/>
      <c r="E43" s="9" t="str">
        <f aca="false">IF($B43="","",EDATE($B43,14))</f>
        <v/>
      </c>
      <c r="F43" s="8"/>
      <c r="G43" s="8"/>
    </row>
    <row r="44" customFormat="false" ht="15" hidden="false" customHeight="false" outlineLevel="0" collapsed="false">
      <c r="A44" s="8"/>
      <c r="B44" s="8"/>
      <c r="C44" s="9" t="str">
        <f aca="false">IF($B44="","",DATE(YEAR($B44)+1,MONTH($B44),DAY($B44)))</f>
        <v/>
      </c>
      <c r="D44" s="8"/>
      <c r="E44" s="9" t="str">
        <f aca="false">IF($B44="","",EDATE($B44,14))</f>
        <v/>
      </c>
      <c r="F44" s="8"/>
      <c r="G44" s="8"/>
    </row>
    <row r="45" customFormat="false" ht="15" hidden="false" customHeight="false" outlineLevel="0" collapsed="false">
      <c r="A45" s="8"/>
      <c r="B45" s="8"/>
      <c r="C45" s="9" t="str">
        <f aca="false">IF($B45="","",DATE(YEAR($B45)+1,MONTH($B45),DAY($B45)))</f>
        <v/>
      </c>
      <c r="D45" s="8"/>
      <c r="E45" s="9" t="str">
        <f aca="false">IF($B45="","",EDATE($B45,14))</f>
        <v/>
      </c>
      <c r="F45" s="8"/>
      <c r="G45" s="8"/>
    </row>
    <row r="46" customFormat="false" ht="15" hidden="false" customHeight="false" outlineLevel="0" collapsed="false">
      <c r="A46" s="8"/>
      <c r="B46" s="8"/>
      <c r="C46" s="9" t="str">
        <f aca="false">IF($B46="","",DATE(YEAR($B46)+1,MONTH($B46),DAY($B46)))</f>
        <v/>
      </c>
      <c r="D46" s="8"/>
      <c r="E46" s="9" t="str">
        <f aca="false">IF($B46="","",EDATE($B46,14))</f>
        <v/>
      </c>
      <c r="F46" s="8"/>
      <c r="G46" s="8"/>
    </row>
    <row r="47" customFormat="false" ht="15" hidden="false" customHeight="false" outlineLevel="0" collapsed="false">
      <c r="A47" s="8"/>
      <c r="B47" s="8"/>
      <c r="C47" s="9" t="str">
        <f aca="false">IF($B47="","",DATE(YEAR($B47)+1,MONTH($B47),DAY($B47)))</f>
        <v/>
      </c>
      <c r="D47" s="8"/>
      <c r="E47" s="9" t="str">
        <f aca="false">IF($B47="","",EDATE($B47,14))</f>
        <v/>
      </c>
      <c r="F47" s="8"/>
      <c r="G47" s="8"/>
    </row>
    <row r="48" customFormat="false" ht="15" hidden="false" customHeight="false" outlineLevel="0" collapsed="false">
      <c r="A48" s="8"/>
      <c r="B48" s="8"/>
      <c r="C48" s="9" t="str">
        <f aca="false">IF($B48="","",DATE(YEAR($B48)+1,MONTH($B48),DAY($B48)))</f>
        <v/>
      </c>
      <c r="D48" s="8"/>
      <c r="E48" s="9" t="str">
        <f aca="false">IF($B48="","",EDATE($B48,14))</f>
        <v/>
      </c>
      <c r="F48" s="8"/>
      <c r="G48" s="8"/>
    </row>
    <row r="49" customFormat="false" ht="15" hidden="false" customHeight="false" outlineLevel="0" collapsed="false">
      <c r="A49" s="8"/>
      <c r="B49" s="8"/>
      <c r="C49" s="9" t="str">
        <f aca="false">IF($B49="","",DATE(YEAR($B49)+1,MONTH($B49),DAY($B49)))</f>
        <v/>
      </c>
      <c r="D49" s="8"/>
      <c r="E49" s="9" t="str">
        <f aca="false">IF($B49="","",EDATE($B49,14))</f>
        <v/>
      </c>
      <c r="F49" s="8"/>
      <c r="G49" s="8"/>
    </row>
    <row r="50" customFormat="false" ht="15" hidden="false" customHeight="false" outlineLevel="0" collapsed="false">
      <c r="A50" s="8"/>
      <c r="B50" s="8"/>
      <c r="C50" s="9" t="str">
        <f aca="false">IF($B50="","",DATE(YEAR($B50)+1,MONTH($B50),DAY($B50)))</f>
        <v/>
      </c>
      <c r="D50" s="8"/>
      <c r="E50" s="9" t="str">
        <f aca="false">IF($B50="","",EDATE($B50,14))</f>
        <v/>
      </c>
      <c r="F50" s="8"/>
      <c r="G50" s="8"/>
    </row>
    <row r="51" customFormat="false" ht="15" hidden="false" customHeight="false" outlineLevel="0" collapsed="false">
      <c r="A51" s="8"/>
      <c r="B51" s="8"/>
      <c r="C51" s="9" t="str">
        <f aca="false">IF($B51="","",DATE(YEAR($B51)+1,MONTH($B51),DAY($B51)))</f>
        <v/>
      </c>
      <c r="D51" s="8"/>
      <c r="E51" s="9" t="str">
        <f aca="false">IF($B51="","",EDATE($B51,14))</f>
        <v/>
      </c>
      <c r="F51" s="8"/>
      <c r="G51" s="8"/>
    </row>
    <row r="52" customFormat="false" ht="15" hidden="false" customHeight="false" outlineLevel="0" collapsed="false">
      <c r="A52" s="8"/>
      <c r="B52" s="8"/>
      <c r="C52" s="9" t="str">
        <f aca="false">IF($B52="","",DATE(YEAR($B52)+1,MONTH($B52),DAY($B52)))</f>
        <v/>
      </c>
      <c r="D52" s="8"/>
      <c r="E52" s="9" t="str">
        <f aca="false">IF($B52="","",EDATE($B52,14))</f>
        <v/>
      </c>
      <c r="F52" s="8"/>
      <c r="G52" s="8"/>
    </row>
    <row r="53" customFormat="false" ht="15" hidden="false" customHeight="false" outlineLevel="0" collapsed="false">
      <c r="A53" s="8"/>
      <c r="B53" s="8"/>
      <c r="C53" s="9" t="str">
        <f aca="false">IF($B53="","",DATE(YEAR($B53)+1,MONTH($B53),DAY($B53)))</f>
        <v/>
      </c>
      <c r="D53" s="8"/>
      <c r="E53" s="9" t="str">
        <f aca="false">IF($B53="","",EDATE($B53,14))</f>
        <v/>
      </c>
      <c r="F53" s="8"/>
      <c r="G53" s="8"/>
    </row>
    <row r="54" customFormat="false" ht="15" hidden="false" customHeight="false" outlineLevel="0" collapsed="false">
      <c r="A54" s="8"/>
      <c r="B54" s="8"/>
      <c r="C54" s="9" t="str">
        <f aca="false">IF($B54="","",DATE(YEAR($B54)+1,MONTH($B54),DAY($B54)))</f>
        <v/>
      </c>
      <c r="D54" s="8"/>
      <c r="E54" s="9" t="str">
        <f aca="false">IF($B54="","",EDATE($B54,14))</f>
        <v/>
      </c>
      <c r="F54" s="8"/>
      <c r="G54" s="8"/>
    </row>
    <row r="55" customFormat="false" ht="15" hidden="false" customHeight="false" outlineLevel="0" collapsed="false">
      <c r="A55" s="8"/>
      <c r="B55" s="8"/>
      <c r="C55" s="9" t="str">
        <f aca="false">IF($B55="","",DATE(YEAR($B55)+1,MONTH($B55),DAY($B55)))</f>
        <v/>
      </c>
      <c r="D55" s="8"/>
      <c r="E55" s="9" t="str">
        <f aca="false">IF($B55="","",EDATE($B55,14))</f>
        <v/>
      </c>
      <c r="F55" s="8"/>
      <c r="G55" s="8"/>
    </row>
    <row r="56" customFormat="false" ht="15" hidden="false" customHeight="false" outlineLevel="0" collapsed="false">
      <c r="A56" s="8"/>
      <c r="B56" s="8"/>
      <c r="C56" s="9" t="str">
        <f aca="false">IF($B56="","",DATE(YEAR($B56)+1,MONTH($B56),DAY($B56)))</f>
        <v/>
      </c>
      <c r="D56" s="8"/>
      <c r="E56" s="9" t="str">
        <f aca="false">IF($B56="","",EDATE($B56,14))</f>
        <v/>
      </c>
      <c r="F56" s="8"/>
      <c r="G56" s="8"/>
    </row>
    <row r="57" customFormat="false" ht="15" hidden="false" customHeight="false" outlineLevel="0" collapsed="false">
      <c r="A57" s="8"/>
      <c r="B57" s="8"/>
      <c r="C57" s="9" t="str">
        <f aca="false">IF($B57="","",DATE(YEAR($B57)+1,MONTH($B57),DAY($B57)))</f>
        <v/>
      </c>
      <c r="D57" s="8"/>
      <c r="E57" s="9" t="str">
        <f aca="false">IF($B57="","",EDATE($B57,14))</f>
        <v/>
      </c>
      <c r="F57" s="8"/>
      <c r="G57" s="8"/>
    </row>
    <row r="58" customFormat="false" ht="15" hidden="false" customHeight="false" outlineLevel="0" collapsed="false">
      <c r="A58" s="8"/>
      <c r="B58" s="8"/>
      <c r="C58" s="9" t="str">
        <f aca="false">IF($B58="","",DATE(YEAR($B58)+1,MONTH($B58),DAY($B58)))</f>
        <v/>
      </c>
      <c r="D58" s="8"/>
      <c r="E58" s="9" t="str">
        <f aca="false">IF($B58="","",EDATE($B58,14))</f>
        <v/>
      </c>
      <c r="F58" s="8"/>
      <c r="G58" s="8"/>
    </row>
    <row r="59" customFormat="false" ht="15" hidden="false" customHeight="false" outlineLevel="0" collapsed="false">
      <c r="A59" s="8"/>
      <c r="B59" s="8"/>
      <c r="C59" s="9" t="str">
        <f aca="false">IF($B59="","",DATE(YEAR($B59)+1,MONTH($B59),DAY($B59)))</f>
        <v/>
      </c>
      <c r="D59" s="8"/>
      <c r="E59" s="9" t="str">
        <f aca="false">IF($B59="","",EDATE($B59,14))</f>
        <v/>
      </c>
      <c r="F59" s="8"/>
      <c r="G59" s="8"/>
    </row>
    <row r="60" customFormat="false" ht="15" hidden="false" customHeight="false" outlineLevel="0" collapsed="false">
      <c r="A60" s="8"/>
      <c r="B60" s="8"/>
      <c r="C60" s="9" t="str">
        <f aca="false">IF($B60="","",DATE(YEAR($B60)+1,MONTH($B60),DAY($B60)))</f>
        <v/>
      </c>
      <c r="D60" s="8"/>
      <c r="E60" s="9" t="str">
        <f aca="false">IF($B60="","",EDATE($B60,14))</f>
        <v/>
      </c>
      <c r="F60" s="8"/>
      <c r="G60" s="8"/>
    </row>
    <row r="61" customFormat="false" ht="15" hidden="false" customHeight="false" outlineLevel="0" collapsed="false">
      <c r="A61" s="8"/>
      <c r="B61" s="8"/>
      <c r="C61" s="9" t="str">
        <f aca="false">IF($B61="","",DATE(YEAR($B61)+1,MONTH($B61),DAY($B61)))</f>
        <v/>
      </c>
      <c r="D61" s="8"/>
      <c r="E61" s="9" t="str">
        <f aca="false">IF($B61="","",EDATE($B61,14))</f>
        <v/>
      </c>
      <c r="F61" s="8"/>
      <c r="G61" s="8"/>
    </row>
    <row r="62" customFormat="false" ht="15" hidden="false" customHeight="false" outlineLevel="0" collapsed="false">
      <c r="A62" s="8"/>
      <c r="B62" s="8"/>
      <c r="C62" s="9" t="str">
        <f aca="false">IF($B62="","",DATE(YEAR($B62)+1,MONTH($B62),DAY($B62)))</f>
        <v/>
      </c>
      <c r="D62" s="8"/>
      <c r="E62" s="9" t="str">
        <f aca="false">IF($B62="","",EDATE($B62,14))</f>
        <v/>
      </c>
      <c r="F62" s="8"/>
      <c r="G62" s="8"/>
    </row>
    <row r="63" customFormat="false" ht="15" hidden="false" customHeight="false" outlineLevel="0" collapsed="false">
      <c r="A63" s="8"/>
      <c r="B63" s="8"/>
      <c r="C63" s="9" t="str">
        <f aca="false">IF($B63="","",DATE(YEAR($B63)+1,MONTH($B63),DAY($B63)))</f>
        <v/>
      </c>
      <c r="D63" s="8"/>
      <c r="E63" s="9" t="str">
        <f aca="false">IF($B63="","",EDATE($B63,14))</f>
        <v/>
      </c>
      <c r="F63" s="8"/>
      <c r="G63" s="8"/>
    </row>
    <row r="64" customFormat="false" ht="15" hidden="false" customHeight="false" outlineLevel="0" collapsed="false">
      <c r="A64" s="8"/>
      <c r="B64" s="8"/>
      <c r="C64" s="9" t="str">
        <f aca="false">IF($B64="","",DATE(YEAR($B64)+1,MONTH($B64),DAY($B64)))</f>
        <v/>
      </c>
      <c r="D64" s="8"/>
      <c r="E64" s="9" t="str">
        <f aca="false">IF($B64="","",EDATE($B64,14))</f>
        <v/>
      </c>
      <c r="F64" s="8"/>
      <c r="G64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2026-09-28T18:12:41Z</dcterms:created>
  <dc:creator>openpyxl</dc:creator>
  <dc:description/>
  <dc:language>en-US</dc:language>
  <cp:lastModifiedBy/>
  <dcterms:modified xsi:type="dcterms:W3CDTF">2026-09-28T18:12:41Z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